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20"/>
  </bookViews>
  <sheets>
    <sheet name="세대+인구(충남 내국인)" sheetId="4" r:id="rId1"/>
    <sheet name="세대+인구(전국 내국인)" sheetId="3" r:id="rId2"/>
    <sheet name="연령별(충남 내국인)" sheetId="5" r:id="rId3"/>
  </sheets>
  <definedNames>
    <definedName name="_xlnm.Print_Area" localSheetId="0">'세대+인구(충남 내국인)'!$A$1:$K$24</definedName>
  </definedNames>
  <calcPr calcId="145621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F17" i="4" l="1"/>
  <c r="G17" i="4"/>
  <c r="F6" i="4"/>
  <c r="G6" i="4"/>
  <c r="F7" i="4"/>
  <c r="G7" i="4"/>
  <c r="D17" i="4"/>
  <c r="E17" i="4"/>
  <c r="D6" i="4"/>
  <c r="E6" i="4"/>
  <c r="D7" i="4"/>
  <c r="E7" i="4"/>
  <c r="K6" i="3" l="1"/>
  <c r="K7" i="3"/>
  <c r="K8" i="3"/>
  <c r="K9" i="3"/>
  <c r="K10" i="3"/>
  <c r="K11" i="3"/>
  <c r="K12" i="3"/>
  <c r="K14" i="3"/>
  <c r="K15" i="3"/>
  <c r="K16" i="3"/>
  <c r="J17" i="3"/>
  <c r="K17" i="3"/>
  <c r="K18" i="3"/>
  <c r="K19" i="3"/>
  <c r="K20" i="3"/>
  <c r="K21" i="3"/>
  <c r="K22" i="3"/>
  <c r="L5" i="4" l="1"/>
  <c r="L7" i="4"/>
  <c r="L10" i="4"/>
  <c r="L11" i="4"/>
  <c r="L12" i="4"/>
  <c r="L13" i="4"/>
  <c r="M22" i="3" l="1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L18" i="4" l="1"/>
  <c r="L21" i="4"/>
  <c r="L20" i="4"/>
  <c r="L19" i="4"/>
  <c r="L22" i="4"/>
  <c r="L24" i="4"/>
  <c r="L23" i="4"/>
  <c r="L16" i="4" l="1"/>
  <c r="L15" i="4"/>
  <c r="L14" i="4"/>
</calcChain>
</file>

<file path=xl/sharedStrings.xml><?xml version="1.0" encoding="utf-8"?>
<sst xmlns="http://schemas.openxmlformats.org/spreadsheetml/2006/main" count="597" uniqueCount="206">
  <si>
    <t>계</t>
  </si>
  <si>
    <t>남</t>
  </si>
  <si>
    <t>여</t>
  </si>
  <si>
    <t>충청남도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</si>
  <si>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</si>
  <si>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</si>
  <si>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</si>
  <si>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</si>
  <si>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</si>
  <si>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</si>
  <si>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</si>
  <si>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</si>
  <si>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</si>
  <si>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</si>
  <si>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</si>
  <si>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</si>
  <si>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(단위 : 명)</t>
    <phoneticPr fontId="7" type="noConversion"/>
  </si>
  <si>
    <t>행정기관</t>
  </si>
  <si>
    <t>전월대비
(C-B)</t>
    <phoneticPr fontId="7" type="noConversion"/>
  </si>
  <si>
    <t>순위</t>
    <phoneticPr fontId="7" type="noConversion"/>
  </si>
  <si>
    <t>합   계</t>
    <phoneticPr fontId="7" type="noConversion"/>
  </si>
  <si>
    <t>서울특별시</t>
    <phoneticPr fontId="7" type="noConversion"/>
  </si>
  <si>
    <t>부산광역시</t>
    <phoneticPr fontId="7" type="noConversion"/>
  </si>
  <si>
    <t>대구광역시</t>
    <phoneticPr fontId="7" type="noConversion"/>
  </si>
  <si>
    <t>인천광역시</t>
    <phoneticPr fontId="7" type="noConversion"/>
  </si>
  <si>
    <t>광주광역시</t>
    <phoneticPr fontId="7" type="noConversion"/>
  </si>
  <si>
    <t>대전광역시</t>
    <phoneticPr fontId="7" type="noConversion"/>
  </si>
  <si>
    <t>울산광역시</t>
    <phoneticPr fontId="7" type="noConversion"/>
  </si>
  <si>
    <t>세종특별자치시</t>
    <phoneticPr fontId="7" type="noConversion"/>
  </si>
  <si>
    <t xml:space="preserve">경기도 </t>
    <phoneticPr fontId="7" type="noConversion"/>
  </si>
  <si>
    <t>강원도</t>
    <phoneticPr fontId="7" type="noConversion"/>
  </si>
  <si>
    <t>충청북도</t>
    <phoneticPr fontId="7" type="noConversion"/>
  </si>
  <si>
    <t xml:space="preserve">충청남도 </t>
    <phoneticPr fontId="7" type="noConversion"/>
  </si>
  <si>
    <t>전라북도</t>
    <phoneticPr fontId="7" type="noConversion"/>
  </si>
  <si>
    <t>전라남도</t>
    <phoneticPr fontId="7" type="noConversion"/>
  </si>
  <si>
    <t>경상북도</t>
    <phoneticPr fontId="7" type="noConversion"/>
  </si>
  <si>
    <t>경상남도</t>
    <phoneticPr fontId="7" type="noConversion"/>
  </si>
  <si>
    <t>제주도</t>
    <phoneticPr fontId="7" type="noConversion"/>
  </si>
  <si>
    <t xml:space="preserve"> </t>
    <phoneticPr fontId="7" type="noConversion"/>
  </si>
  <si>
    <t>구    분</t>
    <phoneticPr fontId="7" type="noConversion"/>
  </si>
  <si>
    <t>전월대비</t>
    <phoneticPr fontId="7" type="noConversion"/>
  </si>
  <si>
    <t>계(C)</t>
    <phoneticPr fontId="7" type="noConversion"/>
  </si>
  <si>
    <t>남</t>
    <phoneticPr fontId="7" type="noConversion"/>
  </si>
  <si>
    <t>여</t>
    <phoneticPr fontId="7" type="noConversion"/>
  </si>
  <si>
    <t>증감
(C-B)</t>
    <phoneticPr fontId="7" type="noConversion"/>
  </si>
  <si>
    <t>증감율
(%)</t>
    <phoneticPr fontId="7" type="noConversion"/>
  </si>
  <si>
    <t>증감
(C-A)</t>
    <phoneticPr fontId="7" type="noConversion"/>
  </si>
  <si>
    <t>충청남도</t>
    <phoneticPr fontId="7" type="noConversion"/>
  </si>
  <si>
    <t>시 계</t>
    <phoneticPr fontId="7" type="noConversion"/>
  </si>
  <si>
    <t>천안시</t>
    <phoneticPr fontId="7" type="noConversion"/>
  </si>
  <si>
    <t>공주시</t>
    <phoneticPr fontId="7" type="noConversion"/>
  </si>
  <si>
    <t>보령시</t>
    <phoneticPr fontId="7" type="noConversion"/>
  </si>
  <si>
    <t>아산시</t>
    <phoneticPr fontId="7" type="noConversion"/>
  </si>
  <si>
    <t>서산시</t>
    <phoneticPr fontId="7" type="noConversion"/>
  </si>
  <si>
    <t>논산시</t>
    <phoneticPr fontId="7" type="noConversion"/>
  </si>
  <si>
    <t>계룡시</t>
    <phoneticPr fontId="7" type="noConversion"/>
  </si>
  <si>
    <t>당진시</t>
    <phoneticPr fontId="7" type="noConversion"/>
  </si>
  <si>
    <t>군 계</t>
    <phoneticPr fontId="7" type="noConversion"/>
  </si>
  <si>
    <t>금산군</t>
    <phoneticPr fontId="7" type="noConversion"/>
  </si>
  <si>
    <t>부여군</t>
    <phoneticPr fontId="7" type="noConversion"/>
  </si>
  <si>
    <t>서천군</t>
    <phoneticPr fontId="7" type="noConversion"/>
  </si>
  <si>
    <t>청양군</t>
    <phoneticPr fontId="7" type="noConversion"/>
  </si>
  <si>
    <t>홍성군</t>
    <phoneticPr fontId="7" type="noConversion"/>
  </si>
  <si>
    <t>예산군</t>
    <phoneticPr fontId="7" type="noConversion"/>
  </si>
  <si>
    <t>태안군</t>
    <phoneticPr fontId="7" type="noConversion"/>
  </si>
  <si>
    <t xml:space="preserve">행정기관 : 충청남도    </t>
  </si>
  <si>
    <t>연    령</t>
  </si>
  <si>
    <t>천안시</t>
  </si>
  <si>
    <t>천안시 동남구</t>
  </si>
  <si>
    <t>천안시 서북구</t>
  </si>
  <si>
    <t>공주시</t>
  </si>
  <si>
    <t>보령시</t>
  </si>
  <si>
    <t>인 구 수</t>
  </si>
  <si>
    <t>구성비</t>
  </si>
  <si>
    <t>성비</t>
  </si>
  <si>
    <t>합     계</t>
  </si>
  <si>
    <t>110세 이상</t>
  </si>
  <si>
    <r>
      <t>※ 주민등록상 인구통계는 외국인을 제외한</t>
    </r>
    <r>
      <rPr>
        <b/>
        <sz val="10"/>
        <color rgb="FFFF0000"/>
        <rFont val="맑은 고딕"/>
        <family val="3"/>
        <charset val="129"/>
        <scheme val="minor"/>
      </rPr>
      <t xml:space="preserve"> 내국인</t>
    </r>
    <r>
      <rPr>
        <b/>
        <sz val="10"/>
        <rFont val="맑은 고딕"/>
        <family val="3"/>
        <charset val="129"/>
        <scheme val="minor"/>
      </rPr>
      <t xml:space="preserve"> 통계입니다.</t>
    </r>
    <phoneticPr fontId="7" type="noConversion"/>
  </si>
  <si>
    <r>
      <t xml:space="preserve">※ 주민등록상 인구통계는 외국인을 제외한 </t>
    </r>
    <r>
      <rPr>
        <b/>
        <sz val="10"/>
        <color rgb="FFFF0000"/>
        <rFont val="맑은 고딕"/>
        <family val="3"/>
        <charset val="129"/>
        <scheme val="minor"/>
      </rPr>
      <t>내국인</t>
    </r>
    <r>
      <rPr>
        <b/>
        <sz val="10"/>
        <rFont val="맑은 고딕"/>
        <family val="3"/>
        <charset val="129"/>
        <scheme val="minor"/>
      </rPr>
      <t xml:space="preserve"> 통계입니다.</t>
    </r>
    <phoneticPr fontId="7" type="noConversion"/>
  </si>
  <si>
    <t>(동남구)</t>
    <phoneticPr fontId="7" type="noConversion"/>
  </si>
  <si>
    <t>(서북구)</t>
    <phoneticPr fontId="7" type="noConversion"/>
  </si>
  <si>
    <t>◆ 연령별(만) 인구현황(기관별) ◆</t>
    <phoneticPr fontId="1" type="noConversion"/>
  </si>
  <si>
    <t>0세</t>
    <phoneticPr fontId="1" type="noConversion"/>
  </si>
  <si>
    <t>1세</t>
  </si>
  <si>
    <t>2세</t>
  </si>
  <si>
    <t>3세</t>
  </si>
  <si>
    <t>4세</t>
  </si>
  <si>
    <t>5세</t>
  </si>
  <si>
    <t>6세</t>
  </si>
  <si>
    <t>7세</t>
  </si>
  <si>
    <t>8세</t>
  </si>
  <si>
    <t>9세</t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</si>
  <si>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</si>
  <si>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</si>
  <si>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</si>
  <si>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</si>
  <si>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</si>
  <si>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</si>
  <si>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</si>
  <si>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</si>
  <si>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</si>
  <si>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</si>
  <si>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</si>
  <si>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</si>
  <si>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</si>
  <si>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</si>
  <si>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</si>
  <si>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25세</t>
  </si>
  <si>
    <t>26세</t>
  </si>
  <si>
    <t>27세</t>
  </si>
  <si>
    <t>28세</t>
  </si>
  <si>
    <t>29세</t>
  </si>
  <si>
    <t>30세</t>
  </si>
  <si>
    <t>31세</t>
  </si>
  <si>
    <t>32세</t>
  </si>
  <si>
    <t>33세</t>
  </si>
  <si>
    <t>34세</t>
  </si>
  <si>
    <t>35세</t>
  </si>
  <si>
    <t>36세</t>
  </si>
  <si>
    <t>37세</t>
  </si>
  <si>
    <t>38세</t>
  </si>
  <si>
    <t>39세</t>
  </si>
  <si>
    <t>40세</t>
  </si>
  <si>
    <t>41세</t>
  </si>
  <si>
    <t>42세</t>
  </si>
  <si>
    <t>43세</t>
  </si>
  <si>
    <t>44세</t>
  </si>
  <si>
    <t>45세</t>
  </si>
  <si>
    <t>46세</t>
  </si>
  <si>
    <t>47세</t>
  </si>
  <si>
    <t>48세</t>
  </si>
  <si>
    <t>49세</t>
  </si>
  <si>
    <t>50세</t>
  </si>
  <si>
    <t>51세</t>
  </si>
  <si>
    <t>52세</t>
  </si>
  <si>
    <t>53세</t>
  </si>
  <si>
    <t>54세</t>
  </si>
  <si>
    <t>55세</t>
  </si>
  <si>
    <t>56세</t>
  </si>
  <si>
    <t>57세</t>
  </si>
  <si>
    <t>58세</t>
  </si>
  <si>
    <t>59세</t>
  </si>
  <si>
    <t>60세</t>
  </si>
  <si>
    <t>61세</t>
  </si>
  <si>
    <t>62세</t>
  </si>
  <si>
    <t>63세</t>
  </si>
  <si>
    <t>64세</t>
  </si>
  <si>
    <t>65세</t>
  </si>
  <si>
    <t>66세</t>
  </si>
  <si>
    <t>67세</t>
  </si>
  <si>
    <t>68세</t>
  </si>
  <si>
    <t>69세</t>
  </si>
  <si>
    <t>70세</t>
  </si>
  <si>
    <t>71세</t>
  </si>
  <si>
    <t>72세</t>
  </si>
  <si>
    <t>73세</t>
  </si>
  <si>
    <t>74세</t>
  </si>
  <si>
    <t>75세</t>
  </si>
  <si>
    <t>76세</t>
  </si>
  <si>
    <t>77세</t>
  </si>
  <si>
    <t>78세</t>
  </si>
  <si>
    <t>79세</t>
  </si>
  <si>
    <t>80세</t>
  </si>
  <si>
    <t>81세</t>
  </si>
  <si>
    <t>82세</t>
  </si>
  <si>
    <t>83세</t>
  </si>
  <si>
    <t>84세</t>
  </si>
  <si>
    <t>85세</t>
  </si>
  <si>
    <t>86세</t>
  </si>
  <si>
    <t>87세</t>
  </si>
  <si>
    <t>88세</t>
  </si>
  <si>
    <t>89세</t>
  </si>
  <si>
    <t>90세</t>
  </si>
  <si>
    <t>91세</t>
  </si>
  <si>
    <t>92세</t>
  </si>
  <si>
    <t>93세</t>
  </si>
  <si>
    <t>94세</t>
  </si>
  <si>
    <t>95세</t>
  </si>
  <si>
    <t>96세</t>
  </si>
  <si>
    <t>97세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</si>
  <si>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</si>
  <si>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</si>
  <si>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</si>
  <si>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</si>
  <si>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</si>
  <si>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</si>
  <si>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</si>
  <si>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</si>
  <si>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</si>
  <si>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</si>
  <si>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</si>
  <si>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</si>
  <si>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통계년월 : 2018.02 현재</t>
    <phoneticPr fontId="1" type="noConversion"/>
  </si>
  <si>
    <t>출력일자 : 2018.03.11</t>
    <phoneticPr fontId="1" type="noConversion"/>
  </si>
  <si>
    <t>◆ 전국 주민등록상 인구 현황(2018년 2월말 기준)</t>
    <phoneticPr fontId="1" type="noConversion"/>
  </si>
  <si>
    <t>2018년 1월
(B)</t>
    <phoneticPr fontId="1" type="noConversion"/>
  </si>
  <si>
    <t>인구수(2018년 2월) (C)</t>
    <phoneticPr fontId="1" type="noConversion"/>
  </si>
  <si>
    <t>세대수
(2월)</t>
    <phoneticPr fontId="1" type="noConversion"/>
  </si>
  <si>
    <t>2017년말
(A)</t>
    <phoneticPr fontId="7" type="noConversion"/>
  </si>
  <si>
    <t>2017년말
(A)</t>
    <phoneticPr fontId="7" type="noConversion"/>
  </si>
  <si>
    <t>18년 1월
(B)</t>
    <phoneticPr fontId="1" type="noConversion"/>
  </si>
  <si>
    <t>인구수(18년 2월) (C)</t>
    <phoneticPr fontId="1" type="noConversion"/>
  </si>
  <si>
    <t>◆ 도내 주민등록상 인구 증감현황(2018년 2월말 기준)</t>
    <phoneticPr fontId="1" type="noConversion"/>
  </si>
  <si>
    <t>세대수
(2월)</t>
    <phoneticPr fontId="1" type="noConversion"/>
  </si>
  <si>
    <t>17년 말 대비</t>
    <phoneticPr fontId="7" type="noConversion"/>
  </si>
  <si>
    <t>17년대비
(C-A)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</si>
</sst>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\ "/>
    <numFmt numFmtId="177" formatCode="#,##0_ ;[Red]\-#,##0\ "/>
    <numFmt numFmtId="178" formatCode="0.0%"/>
    <numFmt numFmtId="179" formatCode="0.0_ ;[Red]\-0.0\ "/>
    <numFmt numFmtId="180" formatCode="0.00_ ;[Red]\-0.00\ "/>
    <numFmt numFmtId="181" formatCode="0.0"/>
    <numFmt numFmtId="182" formatCode="#,##0.00\ 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indexed="9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4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 applyBorder="1" applyAlignment="1">
      <alignment horizontal="justify" vertical="center" wrapText="1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2" borderId="0" xfId="1" applyFont="1" applyFill="1">
      <alignment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176" fontId="6" fillId="0" borderId="1" xfId="7" applyNumberFormat="1" applyFont="1" applyBorder="1">
      <alignment vertical="center"/>
    </xf>
    <xf numFmtId="176" fontId="6" fillId="0" borderId="1" xfId="8" applyNumberFormat="1" applyFont="1" applyBorder="1">
      <alignment vertical="center"/>
    </xf>
    <xf numFmtId="176" fontId="6" fillId="0" borderId="1" xfId="9" applyNumberFormat="1" applyFont="1" applyBorder="1">
      <alignment vertical="center"/>
    </xf>
    <xf numFmtId="177" fontId="8" fillId="0" borderId="2" xfId="1" applyNumberFormat="1" applyFont="1" applyBorder="1" applyAlignment="1">
      <alignment vertical="center" shrinkToFit="1"/>
    </xf>
    <xf numFmtId="176" fontId="6" fillId="0" borderId="13" xfId="7" applyNumberFormat="1" applyFont="1" applyBorder="1">
      <alignment vertical="center"/>
    </xf>
    <xf numFmtId="176" fontId="6" fillId="0" borderId="13" xfId="8" applyNumberFormat="1" applyFont="1" applyBorder="1">
      <alignment vertical="center"/>
    </xf>
    <xf numFmtId="176" fontId="6" fillId="0" borderId="13" xfId="9" applyNumberFormat="1" applyFont="1" applyBorder="1">
      <alignment vertical="center"/>
    </xf>
    <xf numFmtId="177" fontId="8" fillId="0" borderId="14" xfId="1" applyNumberFormat="1" applyFont="1" applyBorder="1" applyAlignment="1">
      <alignment vertical="center" shrinkToFit="1"/>
    </xf>
    <xf numFmtId="176" fontId="6" fillId="0" borderId="4" xfId="7" applyNumberFormat="1" applyFont="1" applyBorder="1">
      <alignment vertical="center"/>
    </xf>
    <xf numFmtId="176" fontId="6" fillId="0" borderId="4" xfId="8" applyNumberFormat="1" applyFont="1" applyBorder="1">
      <alignment vertical="center"/>
    </xf>
    <xf numFmtId="176" fontId="6" fillId="0" borderId="4" xfId="9" applyNumberFormat="1" applyFont="1" applyBorder="1">
      <alignment vertical="center"/>
    </xf>
    <xf numFmtId="177" fontId="8" fillId="0" borderId="5" xfId="1" applyNumberFormat="1" applyFont="1" applyBorder="1" applyAlignment="1">
      <alignment vertical="center" shrinkToFit="1"/>
    </xf>
    <xf numFmtId="178" fontId="8" fillId="0" borderId="0" xfId="2" applyNumberFormat="1" applyFont="1">
      <alignment vertical="center"/>
    </xf>
    <xf numFmtId="176" fontId="6" fillId="0" borderId="19" xfId="7" applyNumberFormat="1" applyFont="1" applyBorder="1">
      <alignment vertical="center"/>
    </xf>
    <xf numFmtId="176" fontId="6" fillId="0" borderId="19" xfId="8" applyNumberFormat="1" applyFont="1" applyBorder="1">
      <alignment vertical="center"/>
    </xf>
    <xf numFmtId="176" fontId="6" fillId="0" borderId="19" xfId="9" applyNumberFormat="1" applyFont="1" applyBorder="1">
      <alignment vertical="center"/>
    </xf>
    <xf numFmtId="177" fontId="8" fillId="0" borderId="20" xfId="1" applyNumberFormat="1" applyFont="1" applyBorder="1" applyAlignment="1">
      <alignment vertical="center" shrinkToFit="1"/>
    </xf>
    <xf numFmtId="179" fontId="8" fillId="0" borderId="0" xfId="1" applyNumberFormat="1" applyFont="1">
      <alignment vertical="center"/>
    </xf>
    <xf numFmtId="176" fontId="6" fillId="0" borderId="23" xfId="7" applyNumberFormat="1" applyFont="1" applyBorder="1">
      <alignment vertical="center"/>
    </xf>
    <xf numFmtId="176" fontId="6" fillId="0" borderId="23" xfId="8" applyNumberFormat="1" applyFont="1" applyBorder="1">
      <alignment vertical="center"/>
    </xf>
    <xf numFmtId="176" fontId="6" fillId="0" borderId="23" xfId="9" applyNumberFormat="1" applyFont="1" applyBorder="1">
      <alignment vertical="center"/>
    </xf>
    <xf numFmtId="177" fontId="8" fillId="0" borderId="24" xfId="1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8" fontId="9" fillId="2" borderId="0" xfId="2" applyNumberFormat="1" applyFont="1" applyFill="1">
      <alignment vertical="center"/>
    </xf>
    <xf numFmtId="181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>
      <alignment vertical="center"/>
    </xf>
    <xf numFmtId="177" fontId="6" fillId="0" borderId="0" xfId="1" applyNumberFormat="1" applyFont="1" applyBorder="1" applyAlignment="1">
      <alignment horizontal="center" vertical="center"/>
    </xf>
    <xf numFmtId="176" fontId="8" fillId="2" borderId="13" xfId="1" applyNumberFormat="1" applyFont="1" applyFill="1" applyBorder="1">
      <alignment vertical="center"/>
    </xf>
    <xf numFmtId="176" fontId="6" fillId="2" borderId="13" xfId="1" applyNumberFormat="1" applyFont="1" applyFill="1" applyBorder="1">
      <alignment vertical="center"/>
    </xf>
    <xf numFmtId="177" fontId="8" fillId="2" borderId="13" xfId="1" applyNumberFormat="1" applyFont="1" applyFill="1" applyBorder="1" applyAlignment="1">
      <alignment horizontal="right" vertical="center" shrinkToFit="1"/>
    </xf>
    <xf numFmtId="180" fontId="8" fillId="2" borderId="13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41" fontId="6" fillId="0" borderId="0" xfId="3" applyFont="1" applyBorder="1" applyAlignment="1">
      <alignment horizontal="center" vertical="center"/>
    </xf>
    <xf numFmtId="176" fontId="6" fillId="0" borderId="13" xfId="25" applyNumberFormat="1" applyFont="1" applyBorder="1">
      <alignment vertical="center"/>
    </xf>
    <xf numFmtId="176" fontId="6" fillId="3" borderId="13" xfId="9" applyNumberFormat="1" applyFont="1" applyFill="1" applyBorder="1">
      <alignment vertical="center"/>
    </xf>
    <xf numFmtId="41" fontId="8" fillId="0" borderId="0" xfId="3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8" fillId="0" borderId="3" xfId="1" applyNumberFormat="1" applyFont="1" applyBorder="1" applyAlignment="1">
      <alignment vertical="center" shrinkToFit="1"/>
    </xf>
    <xf numFmtId="0" fontId="9" fillId="0" borderId="0" xfId="1" applyFont="1" applyFill="1">
      <alignment vertical="center"/>
    </xf>
    <xf numFmtId="177" fontId="8" fillId="0" borderId="15" xfId="1" applyNumberFormat="1" applyFont="1" applyBorder="1" applyAlignment="1">
      <alignment vertical="center" shrinkToFit="1"/>
    </xf>
    <xf numFmtId="177" fontId="8" fillId="0" borderId="15" xfId="3" applyNumberFormat="1" applyFont="1" applyBorder="1" applyAlignment="1">
      <alignment vertical="center" shrinkToFit="1"/>
    </xf>
    <xf numFmtId="177" fontId="8" fillId="0" borderId="16" xfId="1" applyNumberFormat="1" applyFont="1" applyBorder="1" applyAlignment="1">
      <alignment vertical="center" shrinkToFit="1"/>
    </xf>
    <xf numFmtId="177" fontId="8" fillId="0" borderId="6" xfId="3" applyNumberFormat="1" applyFont="1" applyBorder="1" applyAlignment="1">
      <alignment vertical="center" shrinkToFit="1"/>
    </xf>
    <xf numFmtId="177" fontId="8" fillId="0" borderId="21" xfId="1" applyNumberFormat="1" applyFont="1" applyBorder="1" applyAlignment="1">
      <alignment vertical="center" shrinkToFit="1"/>
    </xf>
    <xf numFmtId="177" fontId="8" fillId="0" borderId="25" xfId="3" applyNumberFormat="1" applyFont="1" applyBorder="1" applyAlignment="1">
      <alignment vertical="center" shrinkToFit="1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30" xfId="1" applyFont="1" applyBorder="1" applyAlignment="1">
      <alignment horizontal="center" vertical="center"/>
    </xf>
    <xf numFmtId="180" fontId="8" fillId="2" borderId="15" xfId="1" applyNumberFormat="1" applyFont="1" applyFill="1" applyBorder="1" applyAlignment="1">
      <alignment horizontal="right" vertical="center"/>
    </xf>
    <xf numFmtId="179" fontId="8" fillId="2" borderId="15" xfId="1" applyNumberFormat="1" applyFont="1" applyFill="1" applyBorder="1" applyAlignment="1">
      <alignment horizontal="right" vertical="center"/>
    </xf>
    <xf numFmtId="0" fontId="8" fillId="0" borderId="31" xfId="1" applyFont="1" applyBorder="1" applyAlignment="1">
      <alignment horizontal="center" vertical="center"/>
    </xf>
    <xf numFmtId="176" fontId="6" fillId="0" borderId="23" xfId="25" applyNumberFormat="1" applyFont="1" applyBorder="1">
      <alignment vertical="center"/>
    </xf>
    <xf numFmtId="176" fontId="6" fillId="3" borderId="23" xfId="9" applyNumberFormat="1" applyFont="1" applyFill="1" applyBorder="1">
      <alignment vertical="center"/>
    </xf>
    <xf numFmtId="177" fontId="8" fillId="2" borderId="23" xfId="1" applyNumberFormat="1" applyFont="1" applyFill="1" applyBorder="1" applyAlignment="1">
      <alignment horizontal="right" vertical="center" shrinkToFit="1"/>
    </xf>
    <xf numFmtId="180" fontId="8" fillId="2" borderId="23" xfId="1" applyNumberFormat="1" applyFont="1" applyFill="1" applyBorder="1" applyAlignment="1">
      <alignment horizontal="right" vertical="center"/>
    </xf>
    <xf numFmtId="180" fontId="8" fillId="2" borderId="25" xfId="1" applyNumberFormat="1" applyFont="1" applyFill="1" applyBorder="1" applyAlignment="1">
      <alignment horizontal="right" vertical="center"/>
    </xf>
    <xf numFmtId="0" fontId="5" fillId="5" borderId="23" xfId="1" applyFont="1" applyFill="1" applyBorder="1" applyAlignment="1">
      <alignment horizontal="center" vertical="center" shrinkToFit="1"/>
    </xf>
    <xf numFmtId="0" fontId="5" fillId="5" borderId="23" xfId="1" applyFont="1" applyFill="1" applyBorder="1" applyAlignment="1">
      <alignment horizontal="center" vertical="center" wrapText="1" shrinkToFit="1"/>
    </xf>
    <xf numFmtId="0" fontId="5" fillId="5" borderId="25" xfId="1" applyFont="1" applyFill="1" applyBorder="1" applyAlignment="1">
      <alignment horizontal="center" vertical="center" wrapText="1" shrinkToFit="1"/>
    </xf>
    <xf numFmtId="176" fontId="8" fillId="7" borderId="36" xfId="1" applyNumberFormat="1" applyFont="1" applyFill="1" applyBorder="1">
      <alignment vertical="center"/>
    </xf>
    <xf numFmtId="176" fontId="6" fillId="7" borderId="36" xfId="8" applyNumberFormat="1" applyFont="1" applyFill="1" applyBorder="1">
      <alignment vertical="center"/>
    </xf>
    <xf numFmtId="176" fontId="6" fillId="7" borderId="35" xfId="8" applyNumberFormat="1" applyFont="1" applyFill="1" applyBorder="1">
      <alignment vertical="center"/>
    </xf>
    <xf numFmtId="0" fontId="5" fillId="5" borderId="31" xfId="1" applyFont="1" applyFill="1" applyBorder="1" applyAlignment="1">
      <alignment horizontal="center" vertical="center" shrinkToFit="1"/>
    </xf>
    <xf numFmtId="0" fontId="5" fillId="5" borderId="25" xfId="1" applyFont="1" applyFill="1" applyBorder="1" applyAlignment="1">
      <alignment horizontal="center" vertical="center" shrinkToFit="1"/>
    </xf>
    <xf numFmtId="176" fontId="8" fillId="3" borderId="30" xfId="1" applyNumberFormat="1" applyFont="1" applyFill="1" applyBorder="1">
      <alignment vertical="center"/>
    </xf>
    <xf numFmtId="176" fontId="6" fillId="2" borderId="15" xfId="1" applyNumberFormat="1" applyFont="1" applyFill="1" applyBorder="1">
      <alignment vertical="center"/>
    </xf>
    <xf numFmtId="176" fontId="6" fillId="3" borderId="30" xfId="9" applyNumberFormat="1" applyFont="1" applyFill="1" applyBorder="1">
      <alignment vertical="center"/>
    </xf>
    <xf numFmtId="176" fontId="6" fillId="0" borderId="15" xfId="9" applyNumberFormat="1" applyFont="1" applyBorder="1">
      <alignment vertical="center"/>
    </xf>
    <xf numFmtId="176" fontId="6" fillId="3" borderId="31" xfId="9" applyNumberFormat="1" applyFont="1" applyFill="1" applyBorder="1">
      <alignment vertical="center"/>
    </xf>
    <xf numFmtId="176" fontId="6" fillId="0" borderId="25" xfId="9" applyNumberFormat="1" applyFont="1" applyBorder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8" fillId="0" borderId="11" xfId="1" applyFont="1" applyBorder="1" applyAlignment="1">
      <alignment horizontal="distributed" vertical="center" shrinkToFit="1"/>
    </xf>
    <xf numFmtId="0" fontId="8" fillId="0" borderId="12" xfId="1" applyFont="1" applyBorder="1" applyAlignment="1">
      <alignment horizontal="distributed" vertical="center" shrinkToFit="1"/>
    </xf>
    <xf numFmtId="0" fontId="8" fillId="0" borderId="17" xfId="1" applyFont="1" applyBorder="1" applyAlignment="1">
      <alignment horizontal="distributed" vertical="center" shrinkToFit="1"/>
    </xf>
    <xf numFmtId="0" fontId="8" fillId="0" borderId="18" xfId="1" applyFont="1" applyBorder="1" applyAlignment="1">
      <alignment horizontal="distributed" vertical="center" shrinkToFit="1"/>
    </xf>
    <xf numFmtId="0" fontId="8" fillId="0" borderId="22" xfId="1" applyFont="1" applyBorder="1" applyAlignment="1">
      <alignment horizontal="distributed" vertical="center" shrinkToFit="1"/>
    </xf>
    <xf numFmtId="176" fontId="8" fillId="3" borderId="14" xfId="1" applyNumberFormat="1" applyFont="1" applyFill="1" applyBorder="1">
      <alignment vertical="center"/>
    </xf>
    <xf numFmtId="176" fontId="6" fillId="3" borderId="14" xfId="9" applyNumberFormat="1" applyFont="1" applyFill="1" applyBorder="1">
      <alignment vertical="center"/>
    </xf>
    <xf numFmtId="176" fontId="6" fillId="3" borderId="24" xfId="9" applyNumberFormat="1" applyFont="1" applyFill="1" applyBorder="1">
      <alignment vertical="center"/>
    </xf>
    <xf numFmtId="0" fontId="5" fillId="6" borderId="32" xfId="1" applyFont="1" applyFill="1" applyBorder="1" applyAlignment="1">
      <alignment horizontal="center" vertical="center"/>
    </xf>
    <xf numFmtId="176" fontId="5" fillId="6" borderId="19" xfId="1" applyNumberFormat="1" applyFont="1" applyFill="1" applyBorder="1">
      <alignment vertical="center"/>
    </xf>
    <xf numFmtId="176" fontId="5" fillId="6" borderId="27" xfId="1" applyNumberFormat="1" applyFont="1" applyFill="1" applyBorder="1">
      <alignment vertical="center"/>
    </xf>
    <xf numFmtId="176" fontId="5" fillId="3" borderId="32" xfId="1" applyNumberFormat="1" applyFont="1" applyFill="1" applyBorder="1">
      <alignment vertical="center"/>
    </xf>
    <xf numFmtId="176" fontId="5" fillId="6" borderId="33" xfId="1" applyNumberFormat="1" applyFont="1" applyFill="1" applyBorder="1">
      <alignment vertical="center"/>
    </xf>
    <xf numFmtId="176" fontId="5" fillId="3" borderId="20" xfId="1" applyNumberFormat="1" applyFont="1" applyFill="1" applyBorder="1">
      <alignment vertical="center"/>
    </xf>
    <xf numFmtId="177" fontId="5" fillId="6" borderId="19" xfId="1" applyNumberFormat="1" applyFont="1" applyFill="1" applyBorder="1" applyAlignment="1">
      <alignment horizontal="right" vertical="center" shrinkToFit="1"/>
    </xf>
    <xf numFmtId="180" fontId="5" fillId="6" borderId="19" xfId="1" applyNumberFormat="1" applyFont="1" applyFill="1" applyBorder="1" applyAlignment="1">
      <alignment horizontal="right" vertical="center"/>
    </xf>
    <xf numFmtId="180" fontId="5" fillId="6" borderId="33" xfId="1" applyNumberFormat="1" applyFont="1" applyFill="1" applyBorder="1" applyAlignment="1">
      <alignment horizontal="right" vertical="center"/>
    </xf>
    <xf numFmtId="0" fontId="5" fillId="7" borderId="30" xfId="1" applyFont="1" applyFill="1" applyBorder="1" applyAlignment="1">
      <alignment horizontal="center" vertical="center"/>
    </xf>
    <xf numFmtId="176" fontId="5" fillId="7" borderId="13" xfId="1" applyNumberFormat="1" applyFont="1" applyFill="1" applyBorder="1" applyAlignment="1">
      <alignment vertical="center" shrinkToFit="1"/>
    </xf>
    <xf numFmtId="176" fontId="5" fillId="7" borderId="36" xfId="1" applyNumberFormat="1" applyFont="1" applyFill="1" applyBorder="1" applyAlignment="1">
      <alignment vertical="center" shrinkToFit="1"/>
    </xf>
    <xf numFmtId="176" fontId="5" fillId="3" borderId="30" xfId="1" applyNumberFormat="1" applyFont="1" applyFill="1" applyBorder="1" applyAlignment="1">
      <alignment vertical="center" shrinkToFit="1"/>
    </xf>
    <xf numFmtId="176" fontId="5" fillId="7" borderId="15" xfId="1" applyNumberFormat="1" applyFont="1" applyFill="1" applyBorder="1" applyAlignment="1">
      <alignment vertical="center" shrinkToFit="1"/>
    </xf>
    <xf numFmtId="176" fontId="5" fillId="3" borderId="14" xfId="1" applyNumberFormat="1" applyFont="1" applyFill="1" applyBorder="1" applyAlignment="1">
      <alignment vertical="center" shrinkToFit="1"/>
    </xf>
    <xf numFmtId="177" fontId="5" fillId="7" borderId="13" xfId="1" applyNumberFormat="1" applyFont="1" applyFill="1" applyBorder="1" applyAlignment="1">
      <alignment horizontal="right" vertical="center" shrinkToFit="1"/>
    </xf>
    <xf numFmtId="180" fontId="5" fillId="7" borderId="13" xfId="1" applyNumberFormat="1" applyFont="1" applyFill="1" applyBorder="1" applyAlignment="1">
      <alignment horizontal="right" vertical="center"/>
    </xf>
    <xf numFmtId="179" fontId="5" fillId="7" borderId="15" xfId="1" applyNumberFormat="1" applyFont="1" applyFill="1" applyBorder="1" applyAlignment="1">
      <alignment horizontal="right" vertical="center"/>
    </xf>
    <xf numFmtId="176" fontId="5" fillId="7" borderId="13" xfId="1" applyNumberFormat="1" applyFont="1" applyFill="1" applyBorder="1">
      <alignment vertical="center"/>
    </xf>
    <xf numFmtId="176" fontId="5" fillId="7" borderId="36" xfId="1" applyNumberFormat="1" applyFont="1" applyFill="1" applyBorder="1">
      <alignment vertical="center"/>
    </xf>
    <xf numFmtId="176" fontId="11" fillId="3" borderId="30" xfId="6" applyNumberFormat="1" applyFont="1" applyFill="1" applyBorder="1">
      <alignment vertical="center"/>
    </xf>
    <xf numFmtId="176" fontId="5" fillId="7" borderId="13" xfId="1" applyNumberFormat="1" applyFont="1" applyFill="1" applyBorder="1" applyAlignment="1">
      <alignment horizontal="right" vertical="center"/>
    </xf>
    <xf numFmtId="176" fontId="5" fillId="7" borderId="15" xfId="1" applyNumberFormat="1" applyFont="1" applyFill="1" applyBorder="1" applyAlignment="1">
      <alignment horizontal="right" vertical="center"/>
    </xf>
    <xf numFmtId="176" fontId="5" fillId="3" borderId="14" xfId="1" applyNumberFormat="1" applyFont="1" applyFill="1" applyBorder="1" applyAlignment="1">
      <alignment horizontal="right" vertical="center"/>
    </xf>
    <xf numFmtId="0" fontId="5" fillId="4" borderId="7" xfId="1" applyFont="1" applyFill="1" applyBorder="1" applyAlignment="1">
      <alignment horizontal="distributed" vertical="center" shrinkToFit="1"/>
    </xf>
    <xf numFmtId="176" fontId="11" fillId="4" borderId="8" xfId="6" applyNumberFormat="1" applyFont="1" applyFill="1" applyBorder="1">
      <alignment vertical="center"/>
    </xf>
    <xf numFmtId="176" fontId="11" fillId="4" borderId="8" xfId="5" applyNumberFormat="1" applyFont="1" applyFill="1" applyBorder="1">
      <alignment vertical="center"/>
    </xf>
    <xf numFmtId="177" fontId="5" fillId="4" borderId="9" xfId="1" applyNumberFormat="1" applyFont="1" applyFill="1" applyBorder="1" applyAlignment="1">
      <alignment vertical="center" shrinkToFit="1"/>
    </xf>
    <xf numFmtId="177" fontId="5" fillId="4" borderId="10" xfId="1" applyNumberFormat="1" applyFont="1" applyFill="1" applyBorder="1" applyAlignment="1">
      <alignment vertical="center" shrinkToFit="1"/>
    </xf>
    <xf numFmtId="176" fontId="11" fillId="4" borderId="8" xfId="7" applyNumberFormat="1" applyFont="1" applyFill="1" applyBorder="1">
      <alignment vertical="center"/>
    </xf>
    <xf numFmtId="176" fontId="11" fillId="4" borderId="8" xfId="8" applyNumberFormat="1" applyFont="1" applyFill="1" applyBorder="1">
      <alignment vertical="center"/>
    </xf>
    <xf numFmtId="176" fontId="11" fillId="4" borderId="8" xfId="9" applyNumberFormat="1" applyFont="1" applyFill="1" applyBorder="1">
      <alignment vertical="center"/>
    </xf>
    <xf numFmtId="177" fontId="5" fillId="4" borderId="10" xfId="3" applyNumberFormat="1" applyFont="1" applyFill="1" applyBorder="1" applyAlignment="1">
      <alignment vertical="center" shrinkToFit="1"/>
    </xf>
    <xf numFmtId="176" fontId="6" fillId="3" borderId="1" xfId="9" applyNumberFormat="1" applyFont="1" applyFill="1" applyBorder="1">
      <alignment vertical="center"/>
    </xf>
    <xf numFmtId="176" fontId="6" fillId="3" borderId="4" xfId="9" applyNumberFormat="1" applyFont="1" applyFill="1" applyBorder="1">
      <alignment vertical="center"/>
    </xf>
    <xf numFmtId="176" fontId="6" fillId="3" borderId="19" xfId="9" applyNumberFormat="1" applyFont="1" applyFill="1" applyBorder="1">
      <alignment vertical="center"/>
    </xf>
    <xf numFmtId="0" fontId="11" fillId="5" borderId="13" xfId="0" applyFont="1" applyFill="1" applyBorder="1" applyAlignment="1">
      <alignment horizontal="center" vertical="center"/>
    </xf>
    <xf numFmtId="0" fontId="6" fillId="7" borderId="13" xfId="0" applyFont="1" applyFill="1" applyBorder="1">
      <alignment vertical="center"/>
    </xf>
    <xf numFmtId="181" fontId="6" fillId="0" borderId="0" xfId="2" applyNumberFormat="1" applyFont="1" applyBorder="1" applyAlignment="1">
      <alignment horizontal="center" vertical="center"/>
    </xf>
    <xf numFmtId="181" fontId="6" fillId="0" borderId="0" xfId="3" applyNumberFormat="1" applyFont="1" applyBorder="1" applyAlignment="1">
      <alignment horizontal="center" vertical="center"/>
    </xf>
    <xf numFmtId="181" fontId="8" fillId="0" borderId="0" xfId="3" applyNumberFormat="1" applyFont="1" applyBorder="1" applyAlignment="1">
      <alignment horizontal="center" vertical="center"/>
    </xf>
    <xf numFmtId="181" fontId="8" fillId="0" borderId="0" xfId="1" applyNumberFormat="1" applyFont="1" applyBorder="1">
      <alignment vertical="center"/>
    </xf>
    <xf numFmtId="176" fontId="12" fillId="0" borderId="13" xfId="0" applyNumberFormat="1" applyFont="1" applyBorder="1">
      <alignment vertical="center"/>
    </xf>
    <xf numFmtId="182" fontId="12" fillId="0" borderId="13" xfId="0" applyNumberFormat="1" applyFont="1" applyBorder="1">
      <alignment vertical="center"/>
    </xf>
    <xf numFmtId="0" fontId="5" fillId="5" borderId="2" xfId="1" applyFont="1" applyFill="1" applyBorder="1" applyAlignment="1">
      <alignment horizontal="center" vertical="center" wrapText="1" shrinkToFit="1"/>
    </xf>
    <xf numFmtId="0" fontId="5" fillId="5" borderId="24" xfId="1" applyFont="1" applyFill="1" applyBorder="1" applyAlignment="1">
      <alignment horizontal="center" vertical="center" shrinkToFit="1"/>
    </xf>
    <xf numFmtId="0" fontId="5" fillId="5" borderId="1" xfId="1" applyFont="1" applyFill="1" applyBorder="1" applyAlignment="1">
      <alignment horizontal="center" vertical="center" wrapText="1" shrinkToFit="1"/>
    </xf>
    <xf numFmtId="0" fontId="5" fillId="5" borderId="1" xfId="1" quotePrefix="1" applyFont="1" applyFill="1" applyBorder="1" applyAlignment="1">
      <alignment horizontal="center" vertical="center" wrapText="1" shrinkToFit="1"/>
    </xf>
    <xf numFmtId="0" fontId="5" fillId="5" borderId="3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5" fillId="5" borderId="29" xfId="1" applyFont="1" applyFill="1" applyBorder="1" applyAlignment="1">
      <alignment horizontal="center" vertical="center" shrinkToFit="1"/>
    </xf>
    <xf numFmtId="0" fontId="5" fillId="5" borderId="31" xfId="1" applyFont="1" applyFill="1" applyBorder="1" applyAlignment="1">
      <alignment horizontal="center" vertical="center" shrinkToFit="1"/>
    </xf>
    <xf numFmtId="0" fontId="5" fillId="5" borderId="23" xfId="1" applyFont="1" applyFill="1" applyBorder="1" applyAlignment="1">
      <alignment horizontal="center" vertical="center" shrinkToFit="1"/>
    </xf>
    <xf numFmtId="0" fontId="5" fillId="5" borderId="34" xfId="1" quotePrefix="1" applyFont="1" applyFill="1" applyBorder="1" applyAlignment="1">
      <alignment horizontal="center" vertical="center" wrapText="1" shrinkToFit="1"/>
    </xf>
    <xf numFmtId="0" fontId="5" fillId="5" borderId="35" xfId="1" applyFont="1" applyFill="1" applyBorder="1" applyAlignment="1">
      <alignment horizontal="center" vertical="center" wrapText="1" shrinkToFit="1"/>
    </xf>
    <xf numFmtId="0" fontId="5" fillId="5" borderId="1" xfId="1" applyFont="1" applyFill="1" applyBorder="1" applyAlignment="1">
      <alignment horizontal="center" vertical="center" shrinkToFit="1"/>
    </xf>
    <xf numFmtId="0" fontId="5" fillId="5" borderId="3" xfId="1" applyFont="1" applyFill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5" fillId="5" borderId="25" xfId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5" borderId="2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</cellXfs>
  <cellStyles count="234">
    <cellStyle name="백분율 2" xfId="2"/>
    <cellStyle name="쉼표 [0] 2" xfId="3"/>
    <cellStyle name="표준" xfId="0" builtinId="0"/>
    <cellStyle name="표준 10" xfId="10"/>
    <cellStyle name="표준 10 2" xfId="11"/>
    <cellStyle name="표준 10 2 2" xfId="12"/>
    <cellStyle name="표준 10 2 2 2" xfId="106"/>
    <cellStyle name="표준 10 2 2 2 2" xfId="219"/>
    <cellStyle name="표준 10 2 2 3" xfId="163"/>
    <cellStyle name="표준 10 2 3" xfId="80"/>
    <cellStyle name="표준 10 2 3 2" xfId="193"/>
    <cellStyle name="표준 10 2 4" xfId="137"/>
    <cellStyle name="표준 10 3" xfId="13"/>
    <cellStyle name="표준 10 3 2" xfId="96"/>
    <cellStyle name="표준 10 3 2 2" xfId="209"/>
    <cellStyle name="표준 10 3 3" xfId="153"/>
    <cellStyle name="표준 10 4" xfId="70"/>
    <cellStyle name="표준 10 4 2" xfId="183"/>
    <cellStyle name="표준 10 5" xfId="127"/>
    <cellStyle name="표준 11" xfId="14"/>
    <cellStyle name="표준 11 2" xfId="15"/>
    <cellStyle name="표준 11 2 2" xfId="97"/>
    <cellStyle name="표준 11 2 2 2" xfId="210"/>
    <cellStyle name="표준 11 2 3" xfId="154"/>
    <cellStyle name="표준 11 3" xfId="71"/>
    <cellStyle name="표준 11 3 2" xfId="184"/>
    <cellStyle name="표준 11 4" xfId="128"/>
    <cellStyle name="표준 12" xfId="16"/>
    <cellStyle name="표준 12 2" xfId="17"/>
    <cellStyle name="표준 12 2 2" xfId="107"/>
    <cellStyle name="표준 12 2 2 2" xfId="220"/>
    <cellStyle name="표준 12 2 3" xfId="164"/>
    <cellStyle name="표준 12 3" xfId="81"/>
    <cellStyle name="표준 12 3 2" xfId="194"/>
    <cellStyle name="표준 12 4" xfId="138"/>
    <cellStyle name="표준 13" xfId="18"/>
    <cellStyle name="표준 13 2" xfId="19"/>
    <cellStyle name="표준 13 2 2" xfId="108"/>
    <cellStyle name="표준 13 2 2 2" xfId="221"/>
    <cellStyle name="표준 13 2 3" xfId="165"/>
    <cellStyle name="표준 13 3" xfId="82"/>
    <cellStyle name="표준 13 3 2" xfId="195"/>
    <cellStyle name="표준 13 4" xfId="139"/>
    <cellStyle name="표준 14" xfId="20"/>
    <cellStyle name="표준 14 2" xfId="21"/>
    <cellStyle name="표준 14 2 2" xfId="109"/>
    <cellStyle name="표준 14 2 2 2" xfId="222"/>
    <cellStyle name="표준 14 2 3" xfId="166"/>
    <cellStyle name="표준 14 3" xfId="83"/>
    <cellStyle name="표준 14 3 2" xfId="196"/>
    <cellStyle name="표준 14 4" xfId="140"/>
    <cellStyle name="표준 15" xfId="22"/>
    <cellStyle name="표준 15 2" xfId="23"/>
    <cellStyle name="표준 15 2 2" xfId="110"/>
    <cellStyle name="표준 15 2 2 2" xfId="223"/>
    <cellStyle name="표준 15 2 3" xfId="167"/>
    <cellStyle name="표준 15 3" xfId="84"/>
    <cellStyle name="표준 15 3 2" xfId="197"/>
    <cellStyle name="표준 15 4" xfId="141"/>
    <cellStyle name="표준 16" xfId="5"/>
    <cellStyle name="표준 16 2" xfId="24"/>
    <cellStyle name="표준 16 2 2" xfId="111"/>
    <cellStyle name="표준 16 2 2 2" xfId="224"/>
    <cellStyle name="표준 16 2 3" xfId="168"/>
    <cellStyle name="표준 16 3" xfId="85"/>
    <cellStyle name="표준 16 3 2" xfId="198"/>
    <cellStyle name="표준 16 4" xfId="142"/>
    <cellStyle name="표준 17" xfId="25"/>
    <cellStyle name="표준 17 2" xfId="7"/>
    <cellStyle name="표준 17 2 2" xfId="112"/>
    <cellStyle name="표준 17 2 2 2" xfId="225"/>
    <cellStyle name="표준 17 2 3" xfId="169"/>
    <cellStyle name="표준 17 3" xfId="86"/>
    <cellStyle name="표준 17 3 2" xfId="199"/>
    <cellStyle name="표준 17 4" xfId="143"/>
    <cellStyle name="표준 18" xfId="26"/>
    <cellStyle name="표준 18 2" xfId="87"/>
    <cellStyle name="표준 18 2 2" xfId="200"/>
    <cellStyle name="표준 18 3" xfId="144"/>
    <cellStyle name="표준 19" xfId="27"/>
    <cellStyle name="표준 19 2" xfId="113"/>
    <cellStyle name="표준 19 2 2" xfId="226"/>
    <cellStyle name="표준 19 3" xfId="170"/>
    <cellStyle name="표준 2" xfId="1"/>
    <cellStyle name="표준 2 2" xfId="28"/>
    <cellStyle name="표준 2 2 2" xfId="29"/>
    <cellStyle name="표준 2 2 2 2" xfId="98"/>
    <cellStyle name="표준 2 2 2 2 2" xfId="211"/>
    <cellStyle name="표준 2 2 2 3" xfId="155"/>
    <cellStyle name="표준 2 2 3" xfId="72"/>
    <cellStyle name="표준 2 2 3 2" xfId="185"/>
    <cellStyle name="표준 2 2 4" xfId="129"/>
    <cellStyle name="표준 2 3" xfId="30"/>
    <cellStyle name="표준 2 3 2" xfId="88"/>
    <cellStyle name="표준 2 3 2 2" xfId="201"/>
    <cellStyle name="표준 2 3 3" xfId="145"/>
    <cellStyle name="표준 2 4" xfId="62"/>
    <cellStyle name="표준 2 4 2" xfId="175"/>
    <cellStyle name="표준 2 5" xfId="119"/>
    <cellStyle name="표준 20" xfId="31"/>
    <cellStyle name="표준 20 2" xfId="114"/>
    <cellStyle name="표준 20 2 2" xfId="227"/>
    <cellStyle name="표준 20 3" xfId="171"/>
    <cellStyle name="표준 21" xfId="8"/>
    <cellStyle name="표준 21 2" xfId="115"/>
    <cellStyle name="표준 21 2 2" xfId="228"/>
    <cellStyle name="표준 21 3" xfId="172"/>
    <cellStyle name="표준 22" xfId="9"/>
    <cellStyle name="표준 22 2" xfId="116"/>
    <cellStyle name="표준 22 2 2" xfId="229"/>
    <cellStyle name="표준 22 3" xfId="173"/>
    <cellStyle name="표준 23" xfId="61"/>
    <cellStyle name="표준 23 2" xfId="174"/>
    <cellStyle name="표준 24" xfId="117"/>
    <cellStyle name="표준 24 2" xfId="230"/>
    <cellStyle name="표준 25" xfId="118"/>
    <cellStyle name="표준 25 2" xfId="231"/>
    <cellStyle name="표준 26" xfId="58"/>
    <cellStyle name="표준 27" xfId="232"/>
    <cellStyle name="표준 28" xfId="59"/>
    <cellStyle name="표준 29" xfId="60"/>
    <cellStyle name="표준 3" xfId="32"/>
    <cellStyle name="표준 3 2" xfId="33"/>
    <cellStyle name="표준 3 2 2" xfId="34"/>
    <cellStyle name="표준 3 2 2 2" xfId="99"/>
    <cellStyle name="표준 3 2 2 2 2" xfId="212"/>
    <cellStyle name="표준 3 2 2 3" xfId="156"/>
    <cellStyle name="표준 3 2 3" xfId="73"/>
    <cellStyle name="표준 3 2 3 2" xfId="186"/>
    <cellStyle name="표준 3 2 4" xfId="130"/>
    <cellStyle name="표준 3 3" xfId="35"/>
    <cellStyle name="표준 3 3 2" xfId="89"/>
    <cellStyle name="표준 3 3 2 2" xfId="202"/>
    <cellStyle name="표준 3 3 3" xfId="146"/>
    <cellStyle name="표준 3 4" xfId="63"/>
    <cellStyle name="표준 3 4 2" xfId="176"/>
    <cellStyle name="표준 3 5" xfId="120"/>
    <cellStyle name="표준 30" xfId="233"/>
    <cellStyle name="표준 4" xfId="4"/>
    <cellStyle name="표준 4 2" xfId="36"/>
    <cellStyle name="표준 4 2 2" xfId="37"/>
    <cellStyle name="표준 4 2 2 2" xfId="100"/>
    <cellStyle name="표준 4 2 2 2 2" xfId="213"/>
    <cellStyle name="표준 4 2 2 3" xfId="157"/>
    <cellStyle name="표준 4 2 3" xfId="74"/>
    <cellStyle name="표준 4 2 3 2" xfId="187"/>
    <cellStyle name="표준 4 2 4" xfId="131"/>
    <cellStyle name="표준 4 3" xfId="38"/>
    <cellStyle name="표준 4 3 2" xfId="90"/>
    <cellStyle name="표준 4 3 2 2" xfId="203"/>
    <cellStyle name="표준 4 3 3" xfId="147"/>
    <cellStyle name="표준 4 4" xfId="64"/>
    <cellStyle name="표준 4 4 2" xfId="177"/>
    <cellStyle name="표준 4 5" xfId="121"/>
    <cellStyle name="표준 5" xfId="39"/>
    <cellStyle name="표준 5 2" xfId="40"/>
    <cellStyle name="표준 5 2 2" xfId="41"/>
    <cellStyle name="표준 5 2 2 2" xfId="101"/>
    <cellStyle name="표준 5 2 2 2 2" xfId="214"/>
    <cellStyle name="표준 5 2 2 3" xfId="158"/>
    <cellStyle name="표준 5 2 3" xfId="75"/>
    <cellStyle name="표준 5 2 3 2" xfId="188"/>
    <cellStyle name="표준 5 2 4" xfId="132"/>
    <cellStyle name="표준 5 3" xfId="42"/>
    <cellStyle name="표준 5 3 2" xfId="91"/>
    <cellStyle name="표준 5 3 2 2" xfId="204"/>
    <cellStyle name="표준 5 3 3" xfId="148"/>
    <cellStyle name="표준 5 4" xfId="65"/>
    <cellStyle name="표준 5 4 2" xfId="178"/>
    <cellStyle name="표준 5 5" xfId="122"/>
    <cellStyle name="표준 6" xfId="43"/>
    <cellStyle name="표준 6 2" xfId="44"/>
    <cellStyle name="표준 6 2 2" xfId="45"/>
    <cellStyle name="표준 6 2 2 2" xfId="102"/>
    <cellStyle name="표준 6 2 2 2 2" xfId="215"/>
    <cellStyle name="표준 6 2 2 3" xfId="159"/>
    <cellStyle name="표준 6 2 3" xfId="76"/>
    <cellStyle name="표준 6 2 3 2" xfId="189"/>
    <cellStyle name="표준 6 2 4" xfId="133"/>
    <cellStyle name="표준 6 3" xfId="46"/>
    <cellStyle name="표준 6 3 2" xfId="92"/>
    <cellStyle name="표준 6 3 2 2" xfId="205"/>
    <cellStyle name="표준 6 3 3" xfId="149"/>
    <cellStyle name="표준 6 4" xfId="66"/>
    <cellStyle name="표준 6 4 2" xfId="179"/>
    <cellStyle name="표준 6 5" xfId="123"/>
    <cellStyle name="표준 7" xfId="6"/>
    <cellStyle name="표준 7 2" xfId="47"/>
    <cellStyle name="표준 7 2 2" xfId="48"/>
    <cellStyle name="표준 7 2 2 2" xfId="103"/>
    <cellStyle name="표준 7 2 2 2 2" xfId="216"/>
    <cellStyle name="표준 7 2 2 3" xfId="160"/>
    <cellStyle name="표준 7 2 3" xfId="77"/>
    <cellStyle name="표준 7 2 3 2" xfId="190"/>
    <cellStyle name="표준 7 2 4" xfId="134"/>
    <cellStyle name="표준 7 3" xfId="49"/>
    <cellStyle name="표준 7 3 2" xfId="93"/>
    <cellStyle name="표준 7 3 2 2" xfId="206"/>
    <cellStyle name="표준 7 3 3" xfId="150"/>
    <cellStyle name="표준 7 4" xfId="67"/>
    <cellStyle name="표준 7 4 2" xfId="180"/>
    <cellStyle name="표준 7 5" xfId="124"/>
    <cellStyle name="표준 8" xfId="50"/>
    <cellStyle name="표준 8 2" xfId="51"/>
    <cellStyle name="표준 8 2 2" xfId="52"/>
    <cellStyle name="표준 8 2 2 2" xfId="104"/>
    <cellStyle name="표준 8 2 2 2 2" xfId="217"/>
    <cellStyle name="표준 8 2 2 3" xfId="161"/>
    <cellStyle name="표준 8 2 3" xfId="78"/>
    <cellStyle name="표준 8 2 3 2" xfId="191"/>
    <cellStyle name="표준 8 2 4" xfId="135"/>
    <cellStyle name="표준 8 3" xfId="53"/>
    <cellStyle name="표준 8 3 2" xfId="94"/>
    <cellStyle name="표준 8 3 2 2" xfId="207"/>
    <cellStyle name="표준 8 3 3" xfId="151"/>
    <cellStyle name="표준 8 4" xfId="68"/>
    <cellStyle name="표준 8 4 2" xfId="181"/>
    <cellStyle name="표준 8 5" xfId="125"/>
    <cellStyle name="표준 9" xfId="54"/>
    <cellStyle name="표준 9 2" xfId="55"/>
    <cellStyle name="표준 9 2 2" xfId="56"/>
    <cellStyle name="표준 9 2 2 2" xfId="105"/>
    <cellStyle name="표준 9 2 2 2 2" xfId="218"/>
    <cellStyle name="표준 9 2 2 3" xfId="162"/>
    <cellStyle name="표준 9 2 3" xfId="79"/>
    <cellStyle name="표준 9 2 3 2" xfId="192"/>
    <cellStyle name="표준 9 2 4" xfId="136"/>
    <cellStyle name="표준 9 3" xfId="57"/>
    <cellStyle name="표준 9 3 2" xfId="95"/>
    <cellStyle name="표준 9 3 2 2" xfId="208"/>
    <cellStyle name="표준 9 3 3" xfId="152"/>
    <cellStyle name="표준 9 4" xfId="69"/>
    <cellStyle name="표준 9 4 2" xfId="182"/>
    <cellStyle name="표준 9 5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3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3"/>
  <cols>
    <col min="1" max="1" width="9.625" style="2" customWidth="1"/>
    <col min="2" max="2" width="15.125" style="2" customWidth="1"/>
    <col min="3" max="3" width="12.875" style="2" customWidth="1"/>
    <col min="4" max="4" width="14.25" style="2" customWidth="1"/>
    <col min="5" max="5" width="13.25" style="2" customWidth="1"/>
    <col min="6" max="6" width="14" style="2" customWidth="1"/>
    <col min="7" max="7" width="12.75" style="2" customWidth="1"/>
    <col min="8" max="8" width="9.25" style="2" customWidth="1"/>
    <col min="9" max="9" width="10.625" style="2" customWidth="1"/>
    <col min="10" max="10" width="9.25" style="2" customWidth="1"/>
    <col min="11" max="11" width="11.25" style="33" customWidth="1"/>
    <col min="12" max="12" width="10" style="2" hidden="1" customWidth="1"/>
    <col min="13" max="14" width="13" style="3" customWidth="1"/>
    <col min="15" max="16" width="10" style="3" customWidth="1"/>
    <col min="17" max="22" width="9" style="2"/>
    <col min="23" max="23" width="15.875" style="2" customWidth="1"/>
    <col min="24" max="16384" width="9" style="2"/>
  </cols>
  <sheetData>
    <row r="1" spans="1:25" ht="13.5" customHeight="1" x14ac:dyDescent="0.3">
      <c r="A1" s="61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5" ht="14.25" thickBot="1" x14ac:dyDescent="0.35">
      <c r="A2" s="144" t="s">
        <v>38</v>
      </c>
      <c r="B2" s="144"/>
      <c r="C2" s="144"/>
      <c r="D2" s="3"/>
      <c r="E2" s="3"/>
      <c r="F2" s="3"/>
      <c r="G2" s="4" t="s">
        <v>38</v>
      </c>
      <c r="K2" s="34" t="s">
        <v>16</v>
      </c>
    </row>
    <row r="3" spans="1:25" s="33" customFormat="1" x14ac:dyDescent="0.3">
      <c r="A3" s="145" t="s">
        <v>39</v>
      </c>
      <c r="B3" s="141" t="s">
        <v>199</v>
      </c>
      <c r="C3" s="148" t="s">
        <v>200</v>
      </c>
      <c r="D3" s="145" t="s">
        <v>201</v>
      </c>
      <c r="E3" s="150"/>
      <c r="F3" s="151"/>
      <c r="G3" s="139" t="s">
        <v>203</v>
      </c>
      <c r="H3" s="141" t="s">
        <v>40</v>
      </c>
      <c r="I3" s="141"/>
      <c r="J3" s="142" t="s">
        <v>204</v>
      </c>
      <c r="K3" s="143"/>
      <c r="M3" s="35"/>
      <c r="N3" s="35"/>
      <c r="O3" s="35"/>
      <c r="P3" s="35"/>
    </row>
    <row r="4" spans="1:25" s="33" customFormat="1" ht="27.75" thickBot="1" x14ac:dyDescent="0.35">
      <c r="A4" s="146"/>
      <c r="B4" s="147"/>
      <c r="C4" s="149"/>
      <c r="D4" s="77" t="s">
        <v>41</v>
      </c>
      <c r="E4" s="71" t="s">
        <v>42</v>
      </c>
      <c r="F4" s="78" t="s">
        <v>43</v>
      </c>
      <c r="G4" s="140"/>
      <c r="H4" s="72" t="s">
        <v>44</v>
      </c>
      <c r="I4" s="72" t="s">
        <v>45</v>
      </c>
      <c r="J4" s="72" t="s">
        <v>46</v>
      </c>
      <c r="K4" s="73" t="s">
        <v>45</v>
      </c>
      <c r="M4" s="36"/>
      <c r="N4" s="35"/>
      <c r="O4" s="35"/>
      <c r="P4" s="35"/>
    </row>
    <row r="5" spans="1:25" x14ac:dyDescent="0.3">
      <c r="A5" s="95" t="s">
        <v>47</v>
      </c>
      <c r="B5" s="96">
        <v>2116770</v>
      </c>
      <c r="C5" s="97">
        <v>2117685</v>
      </c>
      <c r="D5" s="98">
        <v>2118099</v>
      </c>
      <c r="E5" s="96">
        <v>1077315</v>
      </c>
      <c r="F5" s="99">
        <v>1040784</v>
      </c>
      <c r="G5" s="100">
        <v>926536</v>
      </c>
      <c r="H5" s="101">
        <v>414</v>
      </c>
      <c r="I5" s="102">
        <v>1.954964973545259E-2</v>
      </c>
      <c r="J5" s="101">
        <v>1329</v>
      </c>
      <c r="K5" s="103">
        <v>6.2784336512706318E-2</v>
      </c>
      <c r="L5" s="37">
        <f>E5/D5</f>
        <v>0.50862353459399201</v>
      </c>
      <c r="M5" s="133"/>
      <c r="N5" s="38"/>
      <c r="O5" s="39"/>
      <c r="P5" s="39"/>
      <c r="Q5" s="40"/>
      <c r="S5" s="33"/>
      <c r="T5" s="33"/>
      <c r="U5" s="33"/>
      <c r="V5" s="33"/>
      <c r="W5" s="33"/>
      <c r="X5" s="33"/>
      <c r="Y5" s="33"/>
    </row>
    <row r="6" spans="1:25" x14ac:dyDescent="0.3">
      <c r="A6" s="104" t="s">
        <v>48</v>
      </c>
      <c r="B6" s="105">
        <v>1659938</v>
      </c>
      <c r="C6" s="106">
        <v>1661613</v>
      </c>
      <c r="D6" s="107">
        <f t="shared" ref="D6:F6" si="0">SUM(D8:D16)</f>
        <v>1662630</v>
      </c>
      <c r="E6" s="105">
        <f t="shared" si="0"/>
        <v>849647</v>
      </c>
      <c r="F6" s="108">
        <f t="shared" ref="F6:G6" si="1">SUM(F8:F16)</f>
        <v>812983</v>
      </c>
      <c r="G6" s="109">
        <f t="shared" si="1"/>
        <v>711935</v>
      </c>
      <c r="H6" s="110">
        <v>1017</v>
      </c>
      <c r="I6" s="111">
        <v>6.1205587582662702E-2</v>
      </c>
      <c r="J6" s="110">
        <v>2692</v>
      </c>
      <c r="K6" s="112">
        <v>0.16217473182733499</v>
      </c>
      <c r="L6" s="5"/>
      <c r="M6" s="38"/>
      <c r="N6" s="41"/>
      <c r="O6" s="41"/>
      <c r="P6" s="41"/>
      <c r="Q6" s="40"/>
      <c r="S6" s="33"/>
      <c r="T6" s="33"/>
      <c r="U6" s="33"/>
      <c r="V6" s="33"/>
      <c r="W6" s="33"/>
      <c r="X6" s="33"/>
      <c r="Y6" s="33"/>
    </row>
    <row r="7" spans="1:25" x14ac:dyDescent="0.3">
      <c r="A7" s="62" t="s">
        <v>49</v>
      </c>
      <c r="B7" s="42">
        <v>631531</v>
      </c>
      <c r="C7" s="74">
        <v>633391</v>
      </c>
      <c r="D7" s="79">
        <f t="shared" ref="D7:F7" si="2">SUM(D8:D9)</f>
        <v>635201</v>
      </c>
      <c r="E7" s="43">
        <f t="shared" si="2"/>
        <v>323323</v>
      </c>
      <c r="F7" s="80">
        <f t="shared" ref="F7:G7" si="3">SUM(F8:F9)</f>
        <v>311878</v>
      </c>
      <c r="G7" s="92">
        <f t="shared" si="3"/>
        <v>265781</v>
      </c>
      <c r="H7" s="44">
        <v>1810</v>
      </c>
      <c r="I7" s="45">
        <v>0.28576345416971094</v>
      </c>
      <c r="J7" s="44">
        <v>3670</v>
      </c>
      <c r="K7" s="63">
        <v>0.58112745059229098</v>
      </c>
      <c r="L7" s="46">
        <f>RANK(I7,($I$7,$I$10:$I$16),0)</f>
        <v>1</v>
      </c>
      <c r="M7" s="134"/>
      <c r="N7" s="47"/>
      <c r="O7" s="47"/>
      <c r="P7" s="47"/>
      <c r="Q7" s="40"/>
      <c r="S7" s="33"/>
      <c r="T7" s="33"/>
      <c r="U7" s="33"/>
      <c r="V7" s="33"/>
      <c r="W7" s="33"/>
      <c r="X7" s="33"/>
      <c r="Y7" s="33"/>
    </row>
    <row r="8" spans="1:25" x14ac:dyDescent="0.3">
      <c r="A8" s="62" t="s">
        <v>79</v>
      </c>
      <c r="B8" s="48">
        <v>255878</v>
      </c>
      <c r="C8" s="75">
        <v>255696</v>
      </c>
      <c r="D8" s="81">
        <v>255109</v>
      </c>
      <c r="E8" s="15">
        <v>129512</v>
      </c>
      <c r="F8" s="82">
        <v>125597</v>
      </c>
      <c r="G8" s="93">
        <v>108228</v>
      </c>
      <c r="H8" s="44">
        <v>-587</v>
      </c>
      <c r="I8" s="45">
        <v>-0.22956948876790761</v>
      </c>
      <c r="J8" s="44">
        <v>-769</v>
      </c>
      <c r="K8" s="64">
        <v>-0.30053384816200435</v>
      </c>
      <c r="L8" s="46"/>
      <c r="M8" s="135"/>
      <c r="N8" s="50"/>
      <c r="O8" s="50"/>
      <c r="P8" s="50"/>
      <c r="S8" s="33"/>
      <c r="T8" s="33"/>
      <c r="U8" s="33"/>
      <c r="V8" s="33"/>
      <c r="W8" s="33"/>
      <c r="X8" s="33"/>
      <c r="Y8" s="33"/>
    </row>
    <row r="9" spans="1:25" x14ac:dyDescent="0.3">
      <c r="A9" s="62" t="s">
        <v>80</v>
      </c>
      <c r="B9" s="48">
        <v>375653</v>
      </c>
      <c r="C9" s="75">
        <v>377695</v>
      </c>
      <c r="D9" s="81">
        <v>380092</v>
      </c>
      <c r="E9" s="15">
        <v>193811</v>
      </c>
      <c r="F9" s="82">
        <v>186281</v>
      </c>
      <c r="G9" s="93">
        <v>157553</v>
      </c>
      <c r="H9" s="44">
        <v>2397</v>
      </c>
      <c r="I9" s="45">
        <v>0.63463906061768682</v>
      </c>
      <c r="J9" s="44">
        <v>4439</v>
      </c>
      <c r="K9" s="64">
        <v>1.1816756421484769</v>
      </c>
      <c r="L9" s="46"/>
      <c r="M9" s="136"/>
      <c r="S9" s="33"/>
      <c r="T9" s="33"/>
      <c r="U9" s="33"/>
      <c r="V9" s="33"/>
      <c r="W9" s="33"/>
      <c r="X9" s="33"/>
      <c r="Y9" s="33"/>
    </row>
    <row r="10" spans="1:25" x14ac:dyDescent="0.3">
      <c r="A10" s="62" t="s">
        <v>50</v>
      </c>
      <c r="B10" s="48">
        <v>108432</v>
      </c>
      <c r="C10" s="75">
        <v>108281</v>
      </c>
      <c r="D10" s="81">
        <v>108113</v>
      </c>
      <c r="E10" s="15">
        <v>54299</v>
      </c>
      <c r="F10" s="82">
        <v>53814</v>
      </c>
      <c r="G10" s="93">
        <v>49346</v>
      </c>
      <c r="H10" s="44">
        <v>-168</v>
      </c>
      <c r="I10" s="45">
        <v>-0.15515187336652048</v>
      </c>
      <c r="J10" s="44">
        <v>-319</v>
      </c>
      <c r="K10" s="63">
        <v>-0.29419359598642814</v>
      </c>
      <c r="L10" s="46">
        <f>RANK(I10,($I$7,$I$10:$I$16),0)</f>
        <v>7</v>
      </c>
      <c r="M10" s="136"/>
      <c r="S10" s="33"/>
      <c r="T10" s="33"/>
      <c r="U10" s="33"/>
      <c r="V10" s="33"/>
      <c r="W10" s="33"/>
      <c r="X10" s="33"/>
      <c r="Y10" s="33"/>
    </row>
    <row r="11" spans="1:25" x14ac:dyDescent="0.3">
      <c r="A11" s="62" t="s">
        <v>51</v>
      </c>
      <c r="B11" s="48">
        <v>103198</v>
      </c>
      <c r="C11" s="75">
        <v>103050</v>
      </c>
      <c r="D11" s="81">
        <v>102810</v>
      </c>
      <c r="E11" s="15">
        <v>51984</v>
      </c>
      <c r="F11" s="82">
        <v>50826</v>
      </c>
      <c r="G11" s="93">
        <v>47422</v>
      </c>
      <c r="H11" s="44">
        <v>-240</v>
      </c>
      <c r="I11" s="45">
        <v>-0.23289665211062527</v>
      </c>
      <c r="J11" s="44">
        <v>-388</v>
      </c>
      <c r="K11" s="63">
        <v>-0.37597627861003957</v>
      </c>
      <c r="L11" s="46">
        <f>RANK(I11,($I$7,$I$10:$I$16),0)</f>
        <v>8</v>
      </c>
      <c r="M11" s="136"/>
      <c r="S11" s="33"/>
      <c r="T11" s="33"/>
      <c r="U11" s="33"/>
      <c r="V11" s="33"/>
      <c r="W11" s="33"/>
      <c r="X11" s="33"/>
      <c r="Y11" s="33"/>
    </row>
    <row r="12" spans="1:25" x14ac:dyDescent="0.3">
      <c r="A12" s="62" t="s">
        <v>52</v>
      </c>
      <c r="B12" s="48">
        <v>311453</v>
      </c>
      <c r="C12" s="75">
        <v>311704</v>
      </c>
      <c r="D12" s="81">
        <v>311579</v>
      </c>
      <c r="E12" s="15">
        <v>160661</v>
      </c>
      <c r="F12" s="82">
        <v>150918</v>
      </c>
      <c r="G12" s="93">
        <v>129670</v>
      </c>
      <c r="H12" s="44">
        <v>-125</v>
      </c>
      <c r="I12" s="45">
        <v>-4.0102148191877518E-2</v>
      </c>
      <c r="J12" s="44">
        <v>126</v>
      </c>
      <c r="K12" s="64">
        <v>4.0455542248736265E-2</v>
      </c>
      <c r="L12" s="46">
        <f>RANK(I12,($I$7,$I$10:$I$16),0)</f>
        <v>4</v>
      </c>
      <c r="M12" s="136"/>
      <c r="S12" s="33"/>
      <c r="T12" s="33"/>
      <c r="U12" s="33"/>
      <c r="V12" s="33"/>
      <c r="W12" s="33"/>
      <c r="X12" s="33"/>
      <c r="Y12" s="33"/>
    </row>
    <row r="13" spans="1:25" x14ac:dyDescent="0.3">
      <c r="A13" s="62" t="s">
        <v>53</v>
      </c>
      <c r="B13" s="48">
        <v>171678</v>
      </c>
      <c r="C13" s="75">
        <v>171730</v>
      </c>
      <c r="D13" s="81">
        <v>171696</v>
      </c>
      <c r="E13" s="15">
        <v>88409</v>
      </c>
      <c r="F13" s="82">
        <v>83287</v>
      </c>
      <c r="G13" s="93">
        <v>72743</v>
      </c>
      <c r="H13" s="44">
        <v>-34</v>
      </c>
      <c r="I13" s="45">
        <v>-1.9798520934017461E-2</v>
      </c>
      <c r="J13" s="44">
        <v>18</v>
      </c>
      <c r="K13" s="64">
        <v>1.0484744696469761E-2</v>
      </c>
      <c r="L13" s="46">
        <f>RANK(I13,($I$7,$I$10:$I$16),0)</f>
        <v>3</v>
      </c>
      <c r="M13" s="136"/>
      <c r="S13" s="33"/>
      <c r="T13" s="33"/>
      <c r="U13" s="33"/>
      <c r="V13" s="33"/>
      <c r="W13" s="33"/>
      <c r="X13" s="33"/>
      <c r="Y13" s="33"/>
    </row>
    <row r="14" spans="1:25" x14ac:dyDescent="0.3">
      <c r="A14" s="62" t="s">
        <v>54</v>
      </c>
      <c r="B14" s="48">
        <v>122240</v>
      </c>
      <c r="C14" s="75">
        <v>122059</v>
      </c>
      <c r="D14" s="81">
        <v>121894</v>
      </c>
      <c r="E14" s="15">
        <v>61042</v>
      </c>
      <c r="F14" s="82">
        <v>60852</v>
      </c>
      <c r="G14" s="93">
        <v>56617</v>
      </c>
      <c r="H14" s="44">
        <v>-165</v>
      </c>
      <c r="I14" s="45">
        <v>-0.13518052744984743</v>
      </c>
      <c r="J14" s="44">
        <v>-346</v>
      </c>
      <c r="K14" s="64">
        <v>-0.28304973821990131</v>
      </c>
      <c r="L14" s="46">
        <f>RANK(I14,($I$7,$I$10:$I$16),0)</f>
        <v>6</v>
      </c>
      <c r="M14" s="136"/>
    </row>
    <row r="15" spans="1:25" s="3" customFormat="1" x14ac:dyDescent="0.3">
      <c r="A15" s="62" t="s">
        <v>55</v>
      </c>
      <c r="B15" s="48">
        <v>43967</v>
      </c>
      <c r="C15" s="75">
        <v>44023</v>
      </c>
      <c r="D15" s="81">
        <v>44060</v>
      </c>
      <c r="E15" s="15">
        <v>21869</v>
      </c>
      <c r="F15" s="82">
        <v>22191</v>
      </c>
      <c r="G15" s="93">
        <v>15698</v>
      </c>
      <c r="H15" s="44">
        <v>37</v>
      </c>
      <c r="I15" s="45">
        <v>8.404697544466444E-2</v>
      </c>
      <c r="J15" s="44">
        <v>93</v>
      </c>
      <c r="K15" s="64">
        <v>0.21152227807219504</v>
      </c>
      <c r="L15" s="46">
        <f>RANK(I15,($I$7,$I$10:$I$16),0)</f>
        <v>2</v>
      </c>
      <c r="M15" s="136"/>
    </row>
    <row r="16" spans="1:25" s="3" customFormat="1" x14ac:dyDescent="0.3">
      <c r="A16" s="62" t="s">
        <v>56</v>
      </c>
      <c r="B16" s="48">
        <v>167439</v>
      </c>
      <c r="C16" s="75">
        <v>167375</v>
      </c>
      <c r="D16" s="81">
        <v>167277</v>
      </c>
      <c r="E16" s="15">
        <v>88060</v>
      </c>
      <c r="F16" s="82">
        <v>79217</v>
      </c>
      <c r="G16" s="93">
        <v>74658</v>
      </c>
      <c r="H16" s="44">
        <v>-98</v>
      </c>
      <c r="I16" s="45">
        <v>-5.855115758028262E-2</v>
      </c>
      <c r="J16" s="44">
        <v>-162</v>
      </c>
      <c r="K16" s="64">
        <v>-9.6751652840737279E-2</v>
      </c>
      <c r="L16" s="46">
        <f>RANK(I16,($I$7,$I$10:$I$16),0)</f>
        <v>5</v>
      </c>
      <c r="M16" s="136"/>
    </row>
    <row r="17" spans="1:17" s="3" customFormat="1" x14ac:dyDescent="0.3">
      <c r="A17" s="104" t="s">
        <v>57</v>
      </c>
      <c r="B17" s="113">
        <v>456832</v>
      </c>
      <c r="C17" s="114">
        <v>456072</v>
      </c>
      <c r="D17" s="115">
        <f t="shared" ref="D17:F17" si="4">SUM(D18:D24)</f>
        <v>455469</v>
      </c>
      <c r="E17" s="116">
        <f t="shared" si="4"/>
        <v>227668</v>
      </c>
      <c r="F17" s="117">
        <f t="shared" ref="F17:G17" si="5">SUM(F18:F24)</f>
        <v>227801</v>
      </c>
      <c r="G17" s="118">
        <f t="shared" si="5"/>
        <v>214601</v>
      </c>
      <c r="H17" s="110">
        <v>-603</v>
      </c>
      <c r="I17" s="111">
        <v>-0.13221596590011586</v>
      </c>
      <c r="J17" s="110">
        <v>-1363</v>
      </c>
      <c r="K17" s="112">
        <v>-0.29835913421126747</v>
      </c>
      <c r="L17" s="46"/>
      <c r="M17" s="136"/>
    </row>
    <row r="18" spans="1:17" s="3" customFormat="1" x14ac:dyDescent="0.3">
      <c r="A18" s="62" t="s">
        <v>58</v>
      </c>
      <c r="B18" s="48">
        <v>53894</v>
      </c>
      <c r="C18" s="75">
        <v>53784</v>
      </c>
      <c r="D18" s="81">
        <v>53740</v>
      </c>
      <c r="E18" s="15">
        <v>27125</v>
      </c>
      <c r="F18" s="82">
        <v>26615</v>
      </c>
      <c r="G18" s="93">
        <v>25468</v>
      </c>
      <c r="H18" s="44">
        <v>-44</v>
      </c>
      <c r="I18" s="45">
        <v>-8.1808716346870369E-2</v>
      </c>
      <c r="J18" s="44">
        <v>-154</v>
      </c>
      <c r="K18" s="64">
        <v>-0.28574609418487285</v>
      </c>
      <c r="L18" s="46">
        <f>RANK(I18,($I$18:$I$24),0)</f>
        <v>2</v>
      </c>
      <c r="M18" s="136"/>
    </row>
    <row r="19" spans="1:17" s="3" customFormat="1" x14ac:dyDescent="0.3">
      <c r="A19" s="62" t="s">
        <v>59</v>
      </c>
      <c r="B19" s="48">
        <v>69086</v>
      </c>
      <c r="C19" s="75">
        <v>68966</v>
      </c>
      <c r="D19" s="81">
        <v>68800</v>
      </c>
      <c r="E19" s="15">
        <v>34138</v>
      </c>
      <c r="F19" s="82">
        <v>34662</v>
      </c>
      <c r="G19" s="93">
        <v>32966</v>
      </c>
      <c r="H19" s="44">
        <v>-166</v>
      </c>
      <c r="I19" s="45">
        <v>-0.24069831511179984</v>
      </c>
      <c r="J19" s="44">
        <v>-286</v>
      </c>
      <c r="K19" s="64">
        <v>-0.41397678256086579</v>
      </c>
      <c r="L19" s="46">
        <f t="shared" ref="L19:L24" si="6">RANK(I19,($I$18:$I$24),0)</f>
        <v>6</v>
      </c>
      <c r="M19" s="136"/>
    </row>
    <row r="20" spans="1:17" s="3" customFormat="1" x14ac:dyDescent="0.3">
      <c r="A20" s="62" t="s">
        <v>60</v>
      </c>
      <c r="B20" s="48">
        <v>55175</v>
      </c>
      <c r="C20" s="75">
        <v>55073</v>
      </c>
      <c r="D20" s="81">
        <v>54977</v>
      </c>
      <c r="E20" s="15">
        <v>27099</v>
      </c>
      <c r="F20" s="82">
        <v>27878</v>
      </c>
      <c r="G20" s="93">
        <v>26528</v>
      </c>
      <c r="H20" s="44">
        <v>-96</v>
      </c>
      <c r="I20" s="45">
        <v>-0.17431409220489513</v>
      </c>
      <c r="J20" s="44">
        <v>-198</v>
      </c>
      <c r="K20" s="64">
        <v>-0.35885817852287971</v>
      </c>
      <c r="L20" s="46">
        <f t="shared" si="6"/>
        <v>5</v>
      </c>
      <c r="M20" s="136"/>
    </row>
    <row r="21" spans="1:17" s="3" customFormat="1" x14ac:dyDescent="0.3">
      <c r="A21" s="62" t="s">
        <v>61</v>
      </c>
      <c r="B21" s="48">
        <v>32837</v>
      </c>
      <c r="C21" s="75">
        <v>32541</v>
      </c>
      <c r="D21" s="81">
        <v>32397</v>
      </c>
      <c r="E21" s="15">
        <v>16299</v>
      </c>
      <c r="F21" s="82">
        <v>16098</v>
      </c>
      <c r="G21" s="93">
        <v>15951</v>
      </c>
      <c r="H21" s="44">
        <v>-144</v>
      </c>
      <c r="I21" s="45">
        <v>-0.44251866875633539</v>
      </c>
      <c r="J21" s="44">
        <v>-440</v>
      </c>
      <c r="K21" s="63">
        <v>-1.3399518835459929</v>
      </c>
      <c r="L21" s="46">
        <f t="shared" si="6"/>
        <v>7</v>
      </c>
      <c r="M21" s="136"/>
    </row>
    <row r="22" spans="1:17" s="3" customFormat="1" x14ac:dyDescent="0.3">
      <c r="A22" s="62" t="s">
        <v>62</v>
      </c>
      <c r="B22" s="48">
        <v>101570</v>
      </c>
      <c r="C22" s="75">
        <v>101533</v>
      </c>
      <c r="D22" s="81">
        <v>101431</v>
      </c>
      <c r="E22" s="15">
        <v>50470</v>
      </c>
      <c r="F22" s="82">
        <v>50961</v>
      </c>
      <c r="G22" s="93">
        <v>44799</v>
      </c>
      <c r="H22" s="44">
        <v>-102</v>
      </c>
      <c r="I22" s="45">
        <v>-0.10045994898210608</v>
      </c>
      <c r="J22" s="44">
        <v>-139</v>
      </c>
      <c r="K22" s="64">
        <v>-0.13685143250960152</v>
      </c>
      <c r="L22" s="46">
        <f t="shared" si="6"/>
        <v>3</v>
      </c>
      <c r="M22" s="136"/>
    </row>
    <row r="23" spans="1:17" s="3" customFormat="1" x14ac:dyDescent="0.3">
      <c r="A23" s="62" t="s">
        <v>63</v>
      </c>
      <c r="B23" s="48">
        <v>80338</v>
      </c>
      <c r="C23" s="75">
        <v>80360</v>
      </c>
      <c r="D23" s="81">
        <v>80396</v>
      </c>
      <c r="E23" s="15">
        <v>40315</v>
      </c>
      <c r="F23" s="82">
        <v>40081</v>
      </c>
      <c r="G23" s="93">
        <v>37637</v>
      </c>
      <c r="H23" s="44">
        <v>36</v>
      </c>
      <c r="I23" s="45">
        <v>4.4798407167732535E-2</v>
      </c>
      <c r="J23" s="44">
        <v>58</v>
      </c>
      <c r="K23" s="64">
        <v>7.2194976225432583E-2</v>
      </c>
      <c r="L23" s="46">
        <f t="shared" si="6"/>
        <v>1</v>
      </c>
      <c r="M23" s="136"/>
    </row>
    <row r="24" spans="1:17" s="3" customFormat="1" ht="14.25" thickBot="1" x14ac:dyDescent="0.35">
      <c r="A24" s="65" t="s">
        <v>64</v>
      </c>
      <c r="B24" s="66">
        <v>63932</v>
      </c>
      <c r="C24" s="76">
        <v>63815</v>
      </c>
      <c r="D24" s="83">
        <v>63728</v>
      </c>
      <c r="E24" s="29">
        <v>32222</v>
      </c>
      <c r="F24" s="84">
        <v>31506</v>
      </c>
      <c r="G24" s="94">
        <v>31252</v>
      </c>
      <c r="H24" s="68">
        <v>-87</v>
      </c>
      <c r="I24" s="69">
        <v>-0.1363315834835106</v>
      </c>
      <c r="J24" s="68">
        <v>-204</v>
      </c>
      <c r="K24" s="70">
        <v>-0.31908903209659911</v>
      </c>
      <c r="L24" s="46">
        <f t="shared" si="6"/>
        <v>4</v>
      </c>
      <c r="M24" s="136"/>
    </row>
    <row r="25" spans="1:17" s="3" customFormat="1" ht="13.5" customHeight="1" x14ac:dyDescent="0.3">
      <c r="A25" s="61" t="s">
        <v>77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3" customForma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33"/>
      <c r="L26" s="2"/>
    </row>
    <row r="27" spans="1:17" s="3" customForma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33"/>
      <c r="L27" s="2"/>
    </row>
    <row r="28" spans="1:17" s="3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33"/>
      <c r="L28" s="2"/>
    </row>
    <row r="29" spans="1:17" s="3" customFormat="1" x14ac:dyDescent="0.3">
      <c r="A29" s="32"/>
      <c r="B29" s="2"/>
      <c r="C29" s="2"/>
      <c r="D29" s="2"/>
      <c r="E29" s="2"/>
      <c r="F29" s="2"/>
      <c r="G29" s="2"/>
      <c r="H29" s="2"/>
      <c r="I29" s="2"/>
      <c r="J29" s="2"/>
      <c r="K29" s="33"/>
      <c r="L29" s="2"/>
    </row>
    <row r="30" spans="1:17" s="3" customForma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33"/>
      <c r="L30" s="2"/>
    </row>
    <row r="31" spans="1:17" s="3" customForma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33"/>
      <c r="L31" s="2"/>
    </row>
    <row r="32" spans="1:17" s="3" customForma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33"/>
      <c r="L32" s="2"/>
    </row>
    <row r="33" spans="1:12" s="3" customForma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33"/>
      <c r="L33" s="2"/>
    </row>
    <row r="34" spans="1:12" s="3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</row>
    <row r="35" spans="1:12" s="3" customForma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33"/>
      <c r="L35" s="2"/>
    </row>
    <row r="36" spans="1:12" s="3" customForma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33"/>
      <c r="L36" s="2"/>
    </row>
    <row r="37" spans="1:12" s="3" customForma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33"/>
      <c r="L37" s="2"/>
    </row>
    <row r="38" spans="1:12" s="3" customForma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33"/>
      <c r="L38" s="2"/>
    </row>
    <row r="39" spans="1:12" s="3" customForma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33"/>
      <c r="L39" s="2"/>
    </row>
    <row r="40" spans="1:12" s="3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33"/>
      <c r="L40" s="2"/>
    </row>
    <row r="41" spans="1:12" s="3" customForma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33"/>
      <c r="L41" s="2"/>
    </row>
    <row r="42" spans="1:12" s="3" customForma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33"/>
      <c r="L42" s="2"/>
    </row>
    <row r="43" spans="1:12" s="3" customForma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33"/>
      <c r="L43" s="2"/>
    </row>
    <row r="44" spans="1:12" s="3" customForma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33"/>
      <c r="L44" s="2"/>
    </row>
    <row r="45" spans="1:12" s="3" customForma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33"/>
      <c r="L45" s="2"/>
    </row>
    <row r="46" spans="1:12" s="3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3"/>
      <c r="L46" s="2"/>
    </row>
    <row r="47" spans="1:12" s="3" customForma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3"/>
      <c r="L47" s="2"/>
    </row>
    <row r="48" spans="1:12" s="3" customForma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3"/>
      <c r="L48" s="2"/>
    </row>
    <row r="49" spans="1:12" s="3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3"/>
      <c r="L49" s="2"/>
    </row>
    <row r="50" spans="1:12" s="3" customForma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3"/>
      <c r="L50" s="2"/>
    </row>
    <row r="51" spans="1:12" s="3" customForma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3"/>
      <c r="L51" s="2"/>
    </row>
    <row r="52" spans="1:12" s="3" customForma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3"/>
      <c r="L52" s="2"/>
    </row>
    <row r="53" spans="1:12" s="3" customForma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3"/>
      <c r="L53" s="2"/>
    </row>
    <row r="54" spans="1:12" s="3" customForma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33"/>
      <c r="L54" s="2"/>
    </row>
    <row r="55" spans="1:12" s="3" customForma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33"/>
      <c r="L55" s="2"/>
    </row>
    <row r="56" spans="1:12" s="3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3"/>
      <c r="L56" s="2"/>
    </row>
    <row r="57" spans="1:12" s="3" customForma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3"/>
      <c r="L57" s="2"/>
    </row>
    <row r="58" spans="1:12" s="3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3"/>
      <c r="L58" s="2"/>
    </row>
    <row r="59" spans="1:12" s="3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3"/>
      <c r="L59" s="2"/>
    </row>
    <row r="60" spans="1:12" s="3" customForma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3"/>
      <c r="L60" s="2"/>
    </row>
    <row r="61" spans="1:12" s="3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3"/>
      <c r="L61" s="2"/>
    </row>
    <row r="62" spans="1:12" s="3" customForma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3"/>
      <c r="L62" s="2"/>
    </row>
    <row r="63" spans="1:12" s="3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3"/>
      <c r="L63" s="2"/>
    </row>
    <row r="64" spans="1:12" s="3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3"/>
      <c r="L64" s="2"/>
    </row>
    <row r="65" spans="1:12" s="3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3"/>
      <c r="L65" s="2"/>
    </row>
    <row r="66" spans="1:12" s="3" customForma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3"/>
      <c r="L66" s="2"/>
    </row>
    <row r="67" spans="1:12" s="3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3"/>
      <c r="L67" s="2"/>
    </row>
    <row r="68" spans="1:12" s="3" customForma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3"/>
      <c r="L68" s="2"/>
    </row>
    <row r="69" spans="1:12" s="3" customForma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3"/>
      <c r="L69" s="2"/>
    </row>
    <row r="70" spans="1:12" s="3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3"/>
      <c r="L70" s="2"/>
    </row>
    <row r="71" spans="1:12" s="3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3"/>
      <c r="L71" s="2"/>
    </row>
    <row r="72" spans="1:12" s="3" customForma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3"/>
      <c r="L72" s="2"/>
    </row>
    <row r="73" spans="1:12" s="3" customForma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3"/>
      <c r="L73" s="2"/>
    </row>
    <row r="74" spans="1:12" s="3" customForma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33"/>
      <c r="L74" s="2"/>
    </row>
    <row r="75" spans="1:12" s="3" customForma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33"/>
      <c r="L75" s="2"/>
    </row>
    <row r="76" spans="1:12" s="3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33"/>
      <c r="L76" s="2"/>
    </row>
    <row r="77" spans="1:12" s="3" customForma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33"/>
      <c r="L77" s="2"/>
    </row>
    <row r="78" spans="1:12" s="3" customForma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33"/>
      <c r="L78" s="2"/>
    </row>
    <row r="79" spans="1:12" s="3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33"/>
      <c r="L79" s="2"/>
    </row>
    <row r="80" spans="1:12" s="3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33"/>
      <c r="L80" s="2"/>
    </row>
    <row r="81" spans="1:12" s="3" customForma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33"/>
      <c r="L81" s="2"/>
    </row>
    <row r="82" spans="1:12" s="3" customForma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33"/>
      <c r="L82" s="2"/>
    </row>
    <row r="83" spans="1:12" s="3" customForma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33"/>
      <c r="L83" s="2"/>
    </row>
    <row r="84" spans="1:12" s="3" customForma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33"/>
      <c r="L84" s="2"/>
    </row>
    <row r="85" spans="1:12" s="3" customForma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33"/>
      <c r="L85" s="2"/>
    </row>
    <row r="86" spans="1:12" s="3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33"/>
      <c r="L86" s="2"/>
    </row>
    <row r="87" spans="1:12" s="3" customForma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33"/>
      <c r="L87" s="2"/>
    </row>
    <row r="88" spans="1:12" s="3" customForma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33"/>
      <c r="L88" s="2"/>
    </row>
    <row r="89" spans="1:12" s="3" customForma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33"/>
      <c r="L89" s="2"/>
    </row>
    <row r="90" spans="1:12" s="3" customForma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33"/>
      <c r="L90" s="2"/>
    </row>
    <row r="91" spans="1:12" s="3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33"/>
      <c r="L91" s="2"/>
    </row>
    <row r="92" spans="1:12" s="3" customForma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33"/>
      <c r="L92" s="2"/>
    </row>
    <row r="93" spans="1:12" s="3" customForma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33"/>
      <c r="L93" s="2"/>
    </row>
    <row r="94" spans="1:12" s="3" customForma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33"/>
      <c r="L94" s="2"/>
    </row>
    <row r="95" spans="1:12" s="3" customForma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33"/>
      <c r="L95" s="2"/>
    </row>
    <row r="96" spans="1:12" s="3" customForma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33"/>
      <c r="L96" s="2"/>
    </row>
    <row r="97" spans="1:12" s="3" customForma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33"/>
      <c r="L97" s="2"/>
    </row>
    <row r="98" spans="1:12" s="3" customForma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33"/>
      <c r="L98" s="2"/>
    </row>
    <row r="99" spans="1:12" s="3" customForma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33"/>
      <c r="L99" s="2"/>
    </row>
    <row r="100" spans="1:12" s="3" customForma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3"/>
      <c r="L100" s="2"/>
    </row>
    <row r="101" spans="1:12" s="3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3"/>
      <c r="L101" s="2"/>
    </row>
    <row r="102" spans="1:12" s="3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3"/>
      <c r="L102" s="2"/>
    </row>
    <row r="103" spans="1:12" s="3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3"/>
      <c r="L103" s="2"/>
    </row>
    <row r="104" spans="1:12" s="3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3"/>
      <c r="L104" s="2"/>
    </row>
    <row r="105" spans="1:12" s="3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3"/>
      <c r="L105" s="2"/>
    </row>
    <row r="106" spans="1:12" s="3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3"/>
      <c r="L106" s="2"/>
    </row>
    <row r="107" spans="1:12" s="3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3"/>
      <c r="L107" s="2"/>
    </row>
    <row r="108" spans="1:12" s="3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3"/>
      <c r="L108" s="2"/>
    </row>
    <row r="109" spans="1:12" s="3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3"/>
      <c r="L109" s="2"/>
    </row>
    <row r="110" spans="1:12" s="3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3"/>
      <c r="L110" s="2"/>
    </row>
    <row r="111" spans="1:12" s="3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3"/>
      <c r="L111" s="2"/>
    </row>
    <row r="112" spans="1:12" s="3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3"/>
      <c r="L112" s="2"/>
    </row>
    <row r="113" spans="1:12" s="3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3"/>
      <c r="L113" s="2"/>
    </row>
    <row r="114" spans="1:12" s="3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3"/>
      <c r="L114" s="2"/>
    </row>
    <row r="115" spans="1:12" s="3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3"/>
      <c r="L115" s="2"/>
    </row>
    <row r="116" spans="1:12" s="3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3"/>
      <c r="L116" s="2"/>
    </row>
    <row r="117" spans="1:12" s="3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3"/>
      <c r="L117" s="2"/>
    </row>
    <row r="118" spans="1:12" s="3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3"/>
      <c r="L118" s="2"/>
    </row>
    <row r="119" spans="1:12" s="3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3"/>
      <c r="L119" s="2"/>
    </row>
    <row r="120" spans="1:12" s="3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3"/>
      <c r="L120" s="2"/>
    </row>
    <row r="121" spans="1:12" s="3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3"/>
      <c r="L121" s="2"/>
    </row>
    <row r="122" spans="1:12" s="3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3"/>
      <c r="L122" s="2"/>
    </row>
    <row r="123" spans="1:12" s="3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3"/>
      <c r="L123" s="2"/>
    </row>
    <row r="124" spans="1:12" s="3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3"/>
      <c r="L124" s="2"/>
    </row>
    <row r="125" spans="1:12" s="3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3"/>
      <c r="L125" s="2"/>
    </row>
    <row r="126" spans="1:12" s="3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3"/>
      <c r="L126" s="2"/>
    </row>
    <row r="127" spans="1:12" s="3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3"/>
      <c r="L127" s="2"/>
    </row>
    <row r="128" spans="1:12" s="3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3"/>
      <c r="L128" s="2"/>
    </row>
    <row r="129" spans="1:12" s="3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3"/>
      <c r="L129" s="2"/>
    </row>
    <row r="130" spans="1:12" s="3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3"/>
      <c r="L130" s="2"/>
    </row>
    <row r="131" spans="1:12" s="3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3"/>
      <c r="L131" s="2"/>
    </row>
    <row r="132" spans="1:12" s="3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3"/>
      <c r="L132" s="2"/>
    </row>
    <row r="133" spans="1:12" s="3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3"/>
      <c r="L133" s="2"/>
    </row>
    <row r="134" spans="1:12" s="3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3"/>
      <c r="L134" s="2"/>
    </row>
    <row r="135" spans="1:12" s="3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3"/>
      <c r="L135" s="2"/>
    </row>
    <row r="136" spans="1:12" s="3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3"/>
      <c r="L136" s="2"/>
    </row>
    <row r="137" spans="1:12" s="3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3"/>
      <c r="L137" s="2"/>
    </row>
    <row r="138" spans="1:12" s="3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3"/>
      <c r="L138" s="2"/>
    </row>
    <row r="139" spans="1:12" s="3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3"/>
      <c r="L139" s="2"/>
    </row>
    <row r="140" spans="1:12" s="3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3"/>
      <c r="L140" s="2"/>
    </row>
    <row r="141" spans="1:12" s="3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3"/>
      <c r="L141" s="2"/>
    </row>
    <row r="142" spans="1:12" s="3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3"/>
      <c r="L142" s="2"/>
    </row>
    <row r="143" spans="1:12" s="3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3"/>
      <c r="L143" s="2"/>
    </row>
    <row r="144" spans="1:12" s="3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3"/>
      <c r="L144" s="2"/>
    </row>
    <row r="145" spans="1:12" s="3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3"/>
      <c r="L145" s="2"/>
    </row>
    <row r="146" spans="1:12" s="3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3"/>
      <c r="L146" s="2"/>
    </row>
    <row r="147" spans="1:12" s="3" customForma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33"/>
      <c r="L147" s="2"/>
    </row>
    <row r="148" spans="1:12" s="3" customForma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3"/>
      <c r="L148" s="2"/>
    </row>
    <row r="149" spans="1:12" s="3" customForma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3"/>
      <c r="L149" s="2"/>
    </row>
    <row r="150" spans="1:12" s="3" customForma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3"/>
      <c r="L150" s="2"/>
    </row>
    <row r="151" spans="1:12" s="3" customForma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3"/>
      <c r="L151" s="2"/>
    </row>
    <row r="152" spans="1:12" s="3" customForma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3"/>
      <c r="L152" s="2"/>
    </row>
    <row r="153" spans="1:12" s="3" customForma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3"/>
      <c r="L153" s="2"/>
    </row>
    <row r="154" spans="1:12" s="3" customForma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3"/>
      <c r="L154" s="2"/>
    </row>
    <row r="155" spans="1:12" s="3" customForma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3"/>
      <c r="L155" s="2"/>
    </row>
    <row r="156" spans="1:12" s="3" customForma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3"/>
      <c r="L156" s="2"/>
    </row>
    <row r="157" spans="1:12" s="3" customForma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3"/>
      <c r="L157" s="2"/>
    </row>
    <row r="158" spans="1:12" s="3" customForma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33"/>
      <c r="L158" s="2"/>
    </row>
    <row r="159" spans="1:12" s="3" customForma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33"/>
      <c r="L159" s="2"/>
    </row>
    <row r="160" spans="1:12" s="3" customForma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3"/>
      <c r="L160" s="2"/>
    </row>
    <row r="161" spans="1:12" s="3" customForma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33"/>
      <c r="L161" s="2"/>
    </row>
    <row r="162" spans="1:12" s="3" customForma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33"/>
      <c r="L162" s="2"/>
    </row>
    <row r="163" spans="1:12" s="3" customForma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33"/>
      <c r="L163" s="2"/>
    </row>
    <row r="164" spans="1:12" s="3" customForma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33"/>
      <c r="L164" s="2"/>
    </row>
    <row r="165" spans="1:12" s="3" customForma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33"/>
      <c r="L165" s="2"/>
    </row>
    <row r="166" spans="1:12" s="3" customForma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33"/>
      <c r="L166" s="2"/>
    </row>
    <row r="167" spans="1:12" s="3" customForma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33"/>
      <c r="L167" s="2"/>
    </row>
    <row r="168" spans="1:12" s="3" customForma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3"/>
      <c r="L168" s="2"/>
    </row>
    <row r="169" spans="1:12" s="3" customForma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3"/>
      <c r="L169" s="2"/>
    </row>
    <row r="170" spans="1:12" s="3" customForma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33"/>
      <c r="L170" s="2"/>
    </row>
    <row r="171" spans="1:12" s="3" customForma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33"/>
      <c r="L171" s="2"/>
    </row>
    <row r="172" spans="1:12" s="3" customForma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3"/>
      <c r="L172" s="2"/>
    </row>
    <row r="173" spans="1:12" s="3" customForma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33"/>
      <c r="L173" s="2"/>
    </row>
    <row r="174" spans="1:12" s="3" customForma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33"/>
      <c r="L174" s="2"/>
    </row>
    <row r="175" spans="1:12" s="3" customForma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33"/>
      <c r="L175" s="2"/>
    </row>
    <row r="176" spans="1:12" s="3" customForma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33"/>
      <c r="L176" s="2"/>
    </row>
    <row r="177" spans="1:12" s="3" customForma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33"/>
      <c r="L177" s="2"/>
    </row>
    <row r="178" spans="1:12" s="3" customForma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33"/>
      <c r="L178" s="2"/>
    </row>
    <row r="179" spans="1:12" s="3" customForma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33"/>
      <c r="L179" s="2"/>
    </row>
    <row r="180" spans="1:12" s="3" customForma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33"/>
      <c r="L180" s="2"/>
    </row>
    <row r="181" spans="1:12" s="3" customForma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33"/>
      <c r="L181" s="2"/>
    </row>
    <row r="182" spans="1:12" s="3" customForma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33"/>
      <c r="L182" s="2"/>
    </row>
    <row r="183" spans="1:12" s="3" customForma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33"/>
      <c r="L183" s="2"/>
    </row>
    <row r="184" spans="1:12" s="3" customForma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33"/>
      <c r="L184" s="2"/>
    </row>
    <row r="185" spans="1:12" s="3" customForma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3"/>
      <c r="L185" s="2"/>
    </row>
    <row r="186" spans="1:12" s="3" customForma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33"/>
      <c r="L186" s="2"/>
    </row>
    <row r="187" spans="1:12" s="3" customForma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33"/>
      <c r="L187" s="2"/>
    </row>
    <row r="188" spans="1:12" s="3" customForma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3"/>
      <c r="L188" s="2"/>
    </row>
    <row r="189" spans="1:12" s="3" customForma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33"/>
      <c r="L189" s="2"/>
    </row>
    <row r="190" spans="1:12" s="3" customForma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33"/>
      <c r="L190" s="2"/>
    </row>
    <row r="191" spans="1:12" s="3" customForma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3"/>
      <c r="L191" s="2"/>
    </row>
    <row r="192" spans="1:12" s="3" customForma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3"/>
      <c r="L192" s="2"/>
    </row>
    <row r="193" spans="1:12" s="3" customForma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33"/>
      <c r="L193" s="2"/>
    </row>
    <row r="194" spans="1:12" s="3" customForma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3"/>
      <c r="L194" s="2"/>
    </row>
    <row r="195" spans="1:12" s="3" customForma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3"/>
      <c r="L195" s="2"/>
    </row>
    <row r="196" spans="1:12" s="3" customForma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3"/>
      <c r="L196" s="2"/>
    </row>
    <row r="197" spans="1:12" s="3" customForma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3"/>
      <c r="L197" s="2"/>
    </row>
    <row r="198" spans="1:12" s="3" customForma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3"/>
      <c r="L198" s="2"/>
    </row>
    <row r="199" spans="1:12" s="3" customForma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3"/>
      <c r="L199" s="2"/>
    </row>
    <row r="200" spans="1:12" s="3" customForma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3"/>
      <c r="L200" s="2"/>
    </row>
    <row r="201" spans="1:12" s="3" customForma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3"/>
      <c r="L201" s="2"/>
    </row>
    <row r="202" spans="1:12" s="3" customForma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3"/>
      <c r="L202" s="2"/>
    </row>
    <row r="203" spans="1:12" s="3" customForma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3"/>
      <c r="L203" s="2"/>
    </row>
    <row r="204" spans="1:12" s="3" customForma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3"/>
      <c r="L204" s="2"/>
    </row>
    <row r="205" spans="1:12" s="3" customForma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3"/>
      <c r="L205" s="2"/>
    </row>
    <row r="206" spans="1:12" s="3" customForma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3"/>
      <c r="L206" s="2"/>
    </row>
    <row r="207" spans="1:12" s="3" customForma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3"/>
      <c r="L207" s="2"/>
    </row>
    <row r="208" spans="1:12" s="3" customForma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3"/>
      <c r="L208" s="2"/>
    </row>
    <row r="209" spans="1:12" s="3" customForma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3"/>
      <c r="L209" s="2"/>
    </row>
    <row r="210" spans="1:12" s="3" customForma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3"/>
      <c r="L210" s="2"/>
    </row>
    <row r="211" spans="1:12" s="3" customForma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3"/>
      <c r="L211" s="2"/>
    </row>
    <row r="212" spans="1:12" s="3" customForma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3"/>
      <c r="L212" s="2"/>
    </row>
    <row r="213" spans="1:12" s="3" customForma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3"/>
      <c r="L213" s="2"/>
    </row>
    <row r="214" spans="1:12" s="3" customForma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3"/>
      <c r="L214" s="2"/>
    </row>
    <row r="215" spans="1:12" s="3" customForma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3"/>
      <c r="L215" s="2"/>
    </row>
    <row r="216" spans="1:12" s="3" customForma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3"/>
      <c r="L216" s="2"/>
    </row>
    <row r="217" spans="1:12" s="3" customForma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3"/>
      <c r="L217" s="2"/>
    </row>
    <row r="218" spans="1:12" s="3" customForma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3"/>
      <c r="L218" s="2"/>
    </row>
    <row r="219" spans="1:12" s="3" customForma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3"/>
      <c r="L219" s="2"/>
    </row>
    <row r="220" spans="1:12" s="3" customForma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3"/>
      <c r="L220" s="2"/>
    </row>
    <row r="221" spans="1:12" s="3" customForma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3"/>
      <c r="L221" s="2"/>
    </row>
    <row r="222" spans="1:12" s="3" customForma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3"/>
      <c r="L222" s="2"/>
    </row>
    <row r="223" spans="1:12" s="3" customForma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3"/>
      <c r="L223" s="2"/>
    </row>
    <row r="224" spans="1:12" s="3" customForma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3"/>
      <c r="L224" s="2"/>
    </row>
    <row r="225" spans="1:12" s="3" customForma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3"/>
      <c r="L225" s="2"/>
    </row>
    <row r="226" spans="1:12" s="3" customForma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3"/>
      <c r="L226" s="2"/>
    </row>
    <row r="227" spans="1:12" s="3" customForma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3"/>
      <c r="L227" s="2"/>
    </row>
    <row r="228" spans="1:12" s="3" customForma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3"/>
      <c r="L228" s="2"/>
    </row>
    <row r="229" spans="1:12" s="3" customForma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3"/>
      <c r="L229" s="2"/>
    </row>
    <row r="230" spans="1:12" s="3" customForma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3"/>
      <c r="L230" s="2"/>
    </row>
    <row r="231" spans="1:12" s="3" customForma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3"/>
      <c r="L231" s="2"/>
    </row>
    <row r="232" spans="1:12" s="3" customForma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3"/>
      <c r="L232" s="2"/>
    </row>
    <row r="233" spans="1:12" s="3" customForma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3"/>
      <c r="L233" s="2"/>
    </row>
    <row r="234" spans="1:12" s="3" customForma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3"/>
      <c r="L234" s="2"/>
    </row>
    <row r="235" spans="1:12" s="3" customForma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3"/>
      <c r="L235" s="2"/>
    </row>
    <row r="236" spans="1:12" s="3" customForma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3"/>
      <c r="L236" s="2"/>
    </row>
    <row r="237" spans="1:12" s="3" customForma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3"/>
      <c r="L237" s="2"/>
    </row>
    <row r="238" spans="1:12" s="3" customForma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3"/>
      <c r="L238" s="2"/>
    </row>
    <row r="239" spans="1:12" s="3" customForma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3"/>
      <c r="L239" s="2"/>
    </row>
    <row r="240" spans="1:12" s="3" customForma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3"/>
      <c r="L240" s="2"/>
    </row>
    <row r="241" spans="1:12" s="3" customForma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3"/>
      <c r="L241" s="2"/>
    </row>
    <row r="242" spans="1:12" s="3" customForma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3"/>
      <c r="L242" s="2"/>
    </row>
    <row r="243" spans="1:12" s="3" customForma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3"/>
      <c r="L243" s="2"/>
    </row>
    <row r="244" spans="1:12" s="3" customForma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3"/>
      <c r="L244" s="2"/>
    </row>
    <row r="245" spans="1:12" s="3" customForma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3"/>
      <c r="L245" s="2"/>
    </row>
    <row r="246" spans="1:12" s="3" customForma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3"/>
      <c r="L246" s="2"/>
    </row>
    <row r="247" spans="1:12" s="3" customForma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3"/>
      <c r="L247" s="2"/>
    </row>
    <row r="248" spans="1:12" s="3" customForma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3"/>
      <c r="L248" s="2"/>
    </row>
    <row r="249" spans="1:12" s="3" customForma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3"/>
      <c r="L249" s="2"/>
    </row>
    <row r="250" spans="1:12" s="3" customForma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3"/>
      <c r="L250" s="2"/>
    </row>
    <row r="251" spans="1:12" s="3" customForma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3"/>
      <c r="L251" s="2"/>
    </row>
    <row r="252" spans="1:12" s="3" customForma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3"/>
      <c r="L252" s="2"/>
    </row>
    <row r="253" spans="1:12" s="3" customForma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3"/>
      <c r="L253" s="2"/>
    </row>
    <row r="254" spans="1:12" s="3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3"/>
      <c r="L254" s="2"/>
    </row>
    <row r="255" spans="1:12" s="3" customForma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3"/>
      <c r="L255" s="2"/>
    </row>
    <row r="256" spans="1:12" s="3" customForma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3"/>
      <c r="L256" s="2"/>
    </row>
    <row r="257" spans="1:12" s="3" customForma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3"/>
      <c r="L257" s="2"/>
    </row>
    <row r="258" spans="1:12" s="3" customForma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3"/>
      <c r="L258" s="2"/>
    </row>
    <row r="259" spans="1:12" s="3" customForma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3"/>
      <c r="L259" s="2"/>
    </row>
    <row r="260" spans="1:12" s="3" customForma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3"/>
      <c r="L260" s="2"/>
    </row>
    <row r="261" spans="1:12" s="3" customForma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3"/>
      <c r="L261" s="2"/>
    </row>
    <row r="262" spans="1:12" s="3" customForma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3"/>
      <c r="L262" s="2"/>
    </row>
    <row r="263" spans="1:12" s="3" customForma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3"/>
      <c r="L263" s="2"/>
    </row>
    <row r="264" spans="1:12" s="3" customForma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3"/>
      <c r="L264" s="2"/>
    </row>
    <row r="265" spans="1:12" s="3" customForma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3"/>
      <c r="L265" s="2"/>
    </row>
    <row r="266" spans="1:12" s="3" customForma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3"/>
      <c r="L266" s="2"/>
    </row>
    <row r="267" spans="1:12" s="3" customForma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3"/>
      <c r="L267" s="2"/>
    </row>
    <row r="268" spans="1:12" s="3" customForma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3"/>
      <c r="L268" s="2"/>
    </row>
    <row r="269" spans="1:12" s="3" customForma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3"/>
      <c r="L269" s="2"/>
    </row>
    <row r="270" spans="1:12" s="3" customForma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3"/>
      <c r="L270" s="2"/>
    </row>
    <row r="271" spans="1:12" s="3" customForma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3"/>
      <c r="L271" s="2"/>
    </row>
    <row r="272" spans="1:12" s="3" customForma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3"/>
      <c r="L272" s="2"/>
    </row>
    <row r="273" spans="1:12" s="3" customForma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3"/>
      <c r="L273" s="2"/>
    </row>
    <row r="274" spans="1:12" s="3" customForma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3"/>
      <c r="L274" s="2"/>
    </row>
    <row r="275" spans="1:12" s="3" customForma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3"/>
      <c r="L275" s="2"/>
    </row>
    <row r="276" spans="1:12" s="3" customForma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3"/>
      <c r="L276" s="2"/>
    </row>
    <row r="277" spans="1:12" s="3" customForma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3"/>
      <c r="L277" s="2"/>
    </row>
    <row r="278" spans="1:12" s="3" customForma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3"/>
      <c r="L278" s="2"/>
    </row>
    <row r="279" spans="1:12" s="3" customForma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3"/>
      <c r="L279" s="2"/>
    </row>
    <row r="280" spans="1:12" s="3" customForma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3"/>
      <c r="L280" s="2"/>
    </row>
    <row r="281" spans="1:12" s="3" customForma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3"/>
      <c r="L281" s="2"/>
    </row>
    <row r="282" spans="1:12" s="3" customForma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3"/>
      <c r="L282" s="2"/>
    </row>
    <row r="283" spans="1:12" s="3" customForma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3"/>
      <c r="L283" s="2"/>
    </row>
    <row r="284" spans="1:12" s="3" customForma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3"/>
      <c r="L284" s="2"/>
    </row>
    <row r="285" spans="1:12" s="3" customForma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3"/>
      <c r="L285" s="2"/>
    </row>
    <row r="286" spans="1:12" s="3" customForma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3"/>
      <c r="L286" s="2"/>
    </row>
    <row r="287" spans="1:12" s="3" customForma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3"/>
      <c r="L287" s="2"/>
    </row>
    <row r="288" spans="1:12" s="3" customForma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3"/>
      <c r="L288" s="2"/>
    </row>
    <row r="289" spans="1:12" s="3" customForma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3"/>
      <c r="L289" s="2"/>
    </row>
    <row r="290" spans="1:12" s="3" customForma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3"/>
      <c r="L290" s="2"/>
    </row>
    <row r="291" spans="1:12" s="3" customForma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3"/>
      <c r="L291" s="2"/>
    </row>
    <row r="292" spans="1:12" s="3" customForma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3"/>
      <c r="L292" s="2"/>
    </row>
    <row r="293" spans="1:12" s="3" customForma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3"/>
      <c r="L293" s="2"/>
    </row>
    <row r="294" spans="1:12" s="3" customForma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3"/>
      <c r="L294" s="2"/>
    </row>
    <row r="295" spans="1:12" s="3" customForma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3"/>
      <c r="L295" s="2"/>
    </row>
    <row r="296" spans="1:12" s="3" customForma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3"/>
      <c r="L296" s="2"/>
    </row>
    <row r="297" spans="1:12" s="3" customForma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3"/>
      <c r="L297" s="2"/>
    </row>
    <row r="298" spans="1:12" s="3" customForma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3"/>
      <c r="L298" s="2"/>
    </row>
    <row r="299" spans="1:12" s="3" customForma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3"/>
      <c r="L299" s="2"/>
    </row>
    <row r="300" spans="1:12" s="3" customForma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3"/>
      <c r="L300" s="2"/>
    </row>
    <row r="301" spans="1:12" s="3" customForma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3"/>
      <c r="L301" s="2"/>
    </row>
    <row r="302" spans="1:12" s="3" customForma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3"/>
      <c r="L302" s="2"/>
    </row>
    <row r="303" spans="1:12" s="3" customForma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3"/>
      <c r="L303" s="2"/>
    </row>
    <row r="304" spans="1:12" s="3" customForma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3"/>
      <c r="L304" s="2"/>
    </row>
    <row r="305" spans="1:12" s="3" customForma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3"/>
      <c r="L305" s="2"/>
    </row>
    <row r="306" spans="1:12" s="3" customForma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3"/>
      <c r="L306" s="2"/>
    </row>
    <row r="307" spans="1:12" s="3" customForma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3"/>
      <c r="L307" s="2"/>
    </row>
    <row r="308" spans="1:12" s="3" customForma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3"/>
      <c r="L308" s="2"/>
    </row>
    <row r="309" spans="1:12" s="3" customForma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3"/>
      <c r="L309" s="2"/>
    </row>
    <row r="310" spans="1:12" s="3" customForma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3"/>
      <c r="L310" s="2"/>
    </row>
    <row r="311" spans="1:12" s="3" customForma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3"/>
      <c r="L311" s="2"/>
    </row>
    <row r="312" spans="1:12" s="3" customForma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3"/>
      <c r="L312" s="2"/>
    </row>
    <row r="313" spans="1:12" s="3" customForma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3"/>
      <c r="L313" s="2"/>
    </row>
    <row r="314" spans="1:12" s="3" customForma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3"/>
      <c r="L314" s="2"/>
    </row>
    <row r="315" spans="1:12" s="3" customForma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3"/>
      <c r="L315" s="2"/>
    </row>
    <row r="316" spans="1:12" s="3" customForma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3"/>
      <c r="L316" s="2"/>
    </row>
    <row r="317" spans="1:12" s="3" customForma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3"/>
      <c r="L317" s="2"/>
    </row>
    <row r="318" spans="1:12" s="3" customForma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3"/>
      <c r="L318" s="2"/>
    </row>
    <row r="319" spans="1:12" s="3" customForma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3"/>
      <c r="L319" s="2"/>
    </row>
    <row r="320" spans="1:12" s="3" customForma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3"/>
      <c r="L320" s="2"/>
    </row>
    <row r="321" spans="1:12" s="3" customForma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3"/>
      <c r="L321" s="2"/>
    </row>
    <row r="322" spans="1:12" s="3" customForma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3"/>
      <c r="L322" s="2"/>
    </row>
    <row r="323" spans="1:12" s="3" customForma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3"/>
      <c r="L323" s="2"/>
    </row>
    <row r="324" spans="1:12" s="3" customForma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3"/>
      <c r="L324" s="2"/>
    </row>
    <row r="325" spans="1:12" s="3" customForma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3"/>
      <c r="L325" s="2"/>
    </row>
    <row r="326" spans="1:12" s="3" customForma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3"/>
      <c r="L326" s="2"/>
    </row>
    <row r="327" spans="1:12" s="3" customForma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3"/>
      <c r="L327" s="2"/>
    </row>
    <row r="328" spans="1:12" s="3" customForma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3"/>
      <c r="L328" s="2"/>
    </row>
    <row r="329" spans="1:12" s="3" customForma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3"/>
      <c r="L329" s="2"/>
    </row>
    <row r="330" spans="1:12" s="3" customForma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3"/>
      <c r="L330" s="2"/>
    </row>
    <row r="331" spans="1:12" s="3" customForma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3"/>
      <c r="L331" s="2"/>
    </row>
    <row r="332" spans="1:12" s="3" customForma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3"/>
      <c r="L332" s="2"/>
    </row>
    <row r="333" spans="1:12" s="3" customForma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3"/>
      <c r="L333" s="2"/>
    </row>
    <row r="334" spans="1:12" s="3" customForma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3"/>
      <c r="L334" s="2"/>
    </row>
    <row r="335" spans="1:12" s="3" customForma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3"/>
      <c r="L335" s="2"/>
    </row>
    <row r="336" spans="1:12" s="3" customForma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3"/>
      <c r="L336" s="2"/>
    </row>
    <row r="337" spans="1:12" s="3" customForma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3"/>
      <c r="L337" s="2"/>
    </row>
    <row r="338" spans="1:12" s="3" customForma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3"/>
      <c r="L338" s="2"/>
    </row>
    <row r="339" spans="1:12" s="3" customForma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3"/>
      <c r="L339" s="2"/>
    </row>
    <row r="340" spans="1:12" s="3" customForma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3"/>
      <c r="L340" s="2"/>
    </row>
    <row r="341" spans="1:12" s="3" customForma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3"/>
      <c r="L341" s="2"/>
    </row>
    <row r="342" spans="1:12" s="3" customForma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3"/>
      <c r="L342" s="2"/>
    </row>
    <row r="343" spans="1:12" s="3" customForma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3"/>
      <c r="L343" s="2"/>
    </row>
    <row r="344" spans="1:12" s="3" customForma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3"/>
      <c r="L344" s="2"/>
    </row>
    <row r="345" spans="1:12" s="3" customForma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3"/>
      <c r="L345" s="2"/>
    </row>
    <row r="346" spans="1:12" s="3" customForma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3"/>
      <c r="L346" s="2"/>
    </row>
    <row r="347" spans="1:12" s="3" customForma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3"/>
      <c r="L347" s="2"/>
    </row>
    <row r="348" spans="1:12" s="3" customForma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3"/>
      <c r="L348" s="2"/>
    </row>
    <row r="349" spans="1:12" s="3" customForma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3"/>
      <c r="L349" s="2"/>
    </row>
    <row r="350" spans="1:12" s="3" customForma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3"/>
      <c r="L350" s="2"/>
    </row>
    <row r="351" spans="1:12" s="3" customForma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3"/>
      <c r="L351" s="2"/>
    </row>
    <row r="352" spans="1:12" s="3" customForma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3"/>
      <c r="L352" s="2"/>
    </row>
    <row r="353" spans="1:12" s="3" customForma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3"/>
      <c r="L353" s="2"/>
    </row>
    <row r="354" spans="1:12" s="3" customForma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3"/>
      <c r="L354" s="2"/>
    </row>
    <row r="355" spans="1:12" s="3" customForma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3"/>
      <c r="L355" s="2"/>
    </row>
    <row r="356" spans="1:12" s="3" customForma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3"/>
      <c r="L356" s="2"/>
    </row>
    <row r="357" spans="1:12" s="3" customForma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3"/>
      <c r="L357" s="2"/>
    </row>
    <row r="358" spans="1:12" s="3" customForma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3"/>
      <c r="L358" s="2"/>
    </row>
    <row r="359" spans="1:12" s="3" customForma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3"/>
      <c r="L359" s="2"/>
    </row>
    <row r="360" spans="1:12" s="3" customForma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3"/>
      <c r="L360" s="2"/>
    </row>
    <row r="361" spans="1:12" s="3" customForma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3"/>
      <c r="L361" s="2"/>
    </row>
    <row r="362" spans="1:12" s="3" customForma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3"/>
      <c r="L362" s="2"/>
    </row>
    <row r="363" spans="1:12" s="3" customForma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3"/>
      <c r="L363" s="2"/>
    </row>
    <row r="364" spans="1:12" s="3" customForma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3"/>
      <c r="L364" s="2"/>
    </row>
    <row r="365" spans="1:12" s="3" customForma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3"/>
      <c r="L365" s="2"/>
    </row>
    <row r="366" spans="1:12" s="3" customForma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3"/>
      <c r="L366" s="2"/>
    </row>
    <row r="367" spans="1:12" s="3" customForma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3"/>
      <c r="L367" s="2"/>
    </row>
    <row r="368" spans="1:12" s="3" customForma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3"/>
      <c r="L368" s="2"/>
    </row>
    <row r="369" spans="1:12" s="3" customForma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3"/>
      <c r="L369" s="2"/>
    </row>
    <row r="370" spans="1:12" s="3" customForma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3"/>
      <c r="L370" s="2"/>
    </row>
    <row r="371" spans="1:12" s="3" customForma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3"/>
      <c r="L371" s="2"/>
    </row>
    <row r="372" spans="1:12" s="3" customForma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3"/>
      <c r="L372" s="2"/>
    </row>
    <row r="373" spans="1:12" s="3" customForma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3"/>
      <c r="L373" s="2"/>
    </row>
    <row r="374" spans="1:12" s="3" customForma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3"/>
      <c r="L374" s="2"/>
    </row>
    <row r="375" spans="1:12" s="3" customForma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3"/>
      <c r="L375" s="2"/>
    </row>
    <row r="376" spans="1:12" s="3" customForma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3"/>
      <c r="L376" s="2"/>
    </row>
    <row r="377" spans="1:12" s="3" customForma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3"/>
      <c r="L377" s="2"/>
    </row>
    <row r="378" spans="1:12" s="3" customForma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3"/>
      <c r="L378" s="2"/>
    </row>
    <row r="379" spans="1:12" s="3" customForma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3"/>
      <c r="L379" s="2"/>
    </row>
    <row r="380" spans="1:12" s="3" customForma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3"/>
      <c r="L380" s="2"/>
    </row>
    <row r="381" spans="1:12" s="3" customForma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3"/>
      <c r="L381" s="2"/>
    </row>
    <row r="382" spans="1:12" s="3" customForma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3"/>
      <c r="L382" s="2"/>
    </row>
    <row r="383" spans="1:12" s="3" customForma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3"/>
      <c r="L383" s="2"/>
    </row>
    <row r="384" spans="1:12" s="3" customForma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3"/>
      <c r="L384" s="2"/>
    </row>
    <row r="385" spans="1:12" s="3" customForma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3"/>
      <c r="L385" s="2"/>
    </row>
    <row r="386" spans="1:12" s="3" customForma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3"/>
      <c r="L386" s="2"/>
    </row>
    <row r="387" spans="1:12" s="3" customForma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3"/>
      <c r="L387" s="2"/>
    </row>
    <row r="388" spans="1:12" s="3" customForma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3"/>
      <c r="L388" s="2"/>
    </row>
    <row r="389" spans="1:12" s="3" customForma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3"/>
      <c r="L389" s="2"/>
    </row>
    <row r="390" spans="1:12" s="3" customForma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3"/>
      <c r="L390" s="2"/>
    </row>
    <row r="391" spans="1:12" s="3" customForma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3"/>
      <c r="L391" s="2"/>
    </row>
    <row r="392" spans="1:12" s="3" customForma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3"/>
      <c r="L392" s="2"/>
    </row>
    <row r="393" spans="1:12" s="3" customForma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3"/>
      <c r="L393" s="2"/>
    </row>
    <row r="394" spans="1:12" s="3" customForma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3"/>
      <c r="L394" s="2"/>
    </row>
    <row r="395" spans="1:12" s="3" customForma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3"/>
      <c r="L395" s="2"/>
    </row>
    <row r="396" spans="1:12" s="3" customForma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33"/>
      <c r="L396" s="2"/>
    </row>
    <row r="397" spans="1:12" s="3" customForma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33"/>
      <c r="L397" s="2"/>
    </row>
    <row r="398" spans="1:12" s="3" customForma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33"/>
      <c r="L398" s="2"/>
    </row>
    <row r="399" spans="1:12" s="3" customForma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3"/>
      <c r="L399" s="2"/>
    </row>
    <row r="400" spans="1:12" s="3" customForma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33"/>
      <c r="L400" s="2"/>
    </row>
    <row r="401" spans="1:12" s="3" customForma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33"/>
      <c r="L401" s="2"/>
    </row>
    <row r="402" spans="1:12" s="3" customForma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3"/>
      <c r="L402" s="2"/>
    </row>
    <row r="403" spans="1:12" s="3" customForma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33"/>
      <c r="L403" s="2"/>
    </row>
    <row r="404" spans="1:12" s="3" customForma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33"/>
      <c r="L404" s="2"/>
    </row>
    <row r="405" spans="1:12" s="3" customForma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33"/>
      <c r="L405" s="2"/>
    </row>
    <row r="406" spans="1:12" s="3" customForma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33"/>
      <c r="L406" s="2"/>
    </row>
    <row r="407" spans="1:12" s="3" customForma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33"/>
      <c r="L407" s="2"/>
    </row>
    <row r="408" spans="1:12" s="3" customForma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33"/>
      <c r="L408" s="2"/>
    </row>
    <row r="409" spans="1:12" s="3" customForma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33"/>
      <c r="L409" s="2"/>
    </row>
    <row r="410" spans="1:12" s="3" customForma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33"/>
      <c r="L410" s="2"/>
    </row>
    <row r="411" spans="1:12" s="3" customForma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33"/>
      <c r="L411" s="2"/>
    </row>
    <row r="412" spans="1:12" s="3" customForma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33"/>
      <c r="L412" s="2"/>
    </row>
    <row r="413" spans="1:12" s="3" customForma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3"/>
      <c r="L413" s="2"/>
    </row>
    <row r="414" spans="1:12" s="3" customForma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33"/>
      <c r="L414" s="2"/>
    </row>
    <row r="415" spans="1:12" s="3" customForma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33"/>
      <c r="L415" s="2"/>
    </row>
    <row r="416" spans="1:12" s="3" customForma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33"/>
      <c r="L416" s="2"/>
    </row>
    <row r="417" spans="1:12" s="3" customForma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33"/>
      <c r="L417" s="2"/>
    </row>
    <row r="418" spans="1:12" s="3" customForma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33"/>
      <c r="L418" s="2"/>
    </row>
    <row r="419" spans="1:12" s="3" customForma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3"/>
      <c r="L419" s="2"/>
    </row>
    <row r="420" spans="1:12" s="3" customForma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33"/>
      <c r="L420" s="2"/>
    </row>
    <row r="421" spans="1:12" s="3" customForma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33"/>
      <c r="L421" s="2"/>
    </row>
    <row r="422" spans="1:12" s="3" customForma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33"/>
      <c r="L422" s="2"/>
    </row>
    <row r="423" spans="1:12" s="3" customForma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33"/>
      <c r="L423" s="2"/>
    </row>
    <row r="424" spans="1:12" s="3" customForma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3"/>
      <c r="L424" s="2"/>
    </row>
    <row r="425" spans="1:12" s="3" customForma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33"/>
      <c r="L425" s="2"/>
    </row>
    <row r="426" spans="1:12" s="3" customForma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33"/>
      <c r="L426" s="2"/>
    </row>
    <row r="427" spans="1:12" s="3" customForma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33"/>
      <c r="L427" s="2"/>
    </row>
    <row r="428" spans="1:12" s="3" customForma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33"/>
      <c r="L428" s="2"/>
    </row>
    <row r="429" spans="1:12" s="3" customForma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33"/>
      <c r="L429" s="2"/>
    </row>
    <row r="430" spans="1:12" s="3" customForma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33"/>
      <c r="L430" s="2"/>
    </row>
    <row r="431" spans="1:12" s="3" customForma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33"/>
      <c r="L431" s="2"/>
    </row>
    <row r="432" spans="1:12" s="3" customForma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33"/>
      <c r="L432" s="2"/>
    </row>
    <row r="433" spans="1:12" s="3" customForma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33"/>
      <c r="L433" s="2"/>
    </row>
    <row r="434" spans="1:12" s="3" customForma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33"/>
      <c r="L434" s="2"/>
    </row>
    <row r="435" spans="1:12" s="3" customForma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3"/>
      <c r="L435" s="2"/>
    </row>
    <row r="436" spans="1:12" s="3" customForma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33"/>
      <c r="L436" s="2"/>
    </row>
    <row r="437" spans="1:12" s="3" customForma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33"/>
      <c r="L437" s="2"/>
    </row>
    <row r="438" spans="1:12" s="3" customForma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33"/>
      <c r="L438" s="2"/>
    </row>
    <row r="439" spans="1:12" s="3" customForma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33"/>
      <c r="L439" s="2"/>
    </row>
    <row r="440" spans="1:12" s="3" customForma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33"/>
      <c r="L440" s="2"/>
    </row>
    <row r="441" spans="1:12" s="3" customForma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33"/>
      <c r="L441" s="2"/>
    </row>
    <row r="442" spans="1:12" s="3" customForma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33"/>
      <c r="L442" s="2"/>
    </row>
    <row r="443" spans="1:12" s="3" customForma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33"/>
      <c r="L443" s="2"/>
    </row>
    <row r="444" spans="1:12" s="3" customForma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33"/>
      <c r="L444" s="2"/>
    </row>
    <row r="445" spans="1:12" s="3" customForma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33"/>
      <c r="L445" s="2"/>
    </row>
    <row r="446" spans="1:12" s="3" customForma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33"/>
      <c r="L446" s="2"/>
    </row>
    <row r="447" spans="1:12" s="3" customForma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3"/>
      <c r="L447" s="2"/>
    </row>
    <row r="448" spans="1:12" s="3" customForma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33"/>
      <c r="L448" s="2"/>
    </row>
    <row r="449" spans="1:12" s="3" customForma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33"/>
      <c r="L449" s="2"/>
    </row>
    <row r="450" spans="1:12" s="3" customForma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3"/>
      <c r="L450" s="2"/>
    </row>
    <row r="451" spans="1:12" s="3" customForma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3"/>
      <c r="L451" s="2"/>
    </row>
    <row r="452" spans="1:12" s="3" customForma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33"/>
      <c r="L452" s="2"/>
    </row>
    <row r="453" spans="1:12" s="3" customForma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33"/>
      <c r="L453" s="2"/>
    </row>
    <row r="454" spans="1:12" s="3" customForma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33"/>
      <c r="L454" s="2"/>
    </row>
    <row r="455" spans="1:12" s="3" customForma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33"/>
      <c r="L455" s="2"/>
    </row>
    <row r="456" spans="1:12" s="3" customForma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33"/>
      <c r="L456" s="2"/>
    </row>
    <row r="457" spans="1:12" s="3" customForma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33"/>
      <c r="L457" s="2"/>
    </row>
    <row r="458" spans="1:12" s="3" customForma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33"/>
      <c r="L458" s="2"/>
    </row>
    <row r="459" spans="1:12" s="3" customForma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3"/>
      <c r="L459" s="2"/>
    </row>
    <row r="460" spans="1:12" s="3" customForma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33"/>
      <c r="L460" s="2"/>
    </row>
    <row r="461" spans="1:12" s="3" customForma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33"/>
      <c r="L461" s="2"/>
    </row>
    <row r="462" spans="1:12" s="3" customForma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33"/>
      <c r="L462" s="2"/>
    </row>
    <row r="463" spans="1:12" s="3" customForma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33"/>
      <c r="L463" s="2"/>
    </row>
    <row r="464" spans="1:12" s="3" customForma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33"/>
      <c r="L464" s="2"/>
    </row>
    <row r="465" spans="1:12" s="3" customForma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33"/>
      <c r="L465" s="2"/>
    </row>
    <row r="466" spans="1:12" s="3" customForma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33"/>
      <c r="L466" s="2"/>
    </row>
    <row r="467" spans="1:12" s="3" customForma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33"/>
      <c r="L467" s="2"/>
    </row>
    <row r="468" spans="1:12" s="3" customForma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33"/>
      <c r="L468" s="2"/>
    </row>
    <row r="469" spans="1:12" s="3" customForma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33"/>
      <c r="L469" s="2"/>
    </row>
    <row r="470" spans="1:12" s="3" customForma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33"/>
      <c r="L470" s="2"/>
    </row>
    <row r="471" spans="1:12" s="3" customForma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33"/>
      <c r="L471" s="2"/>
    </row>
    <row r="472" spans="1:12" s="3" customForma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33"/>
      <c r="L472" s="2"/>
    </row>
    <row r="473" spans="1:12" s="3" customForma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33"/>
      <c r="L473" s="2"/>
    </row>
    <row r="474" spans="1:12" s="3" customForma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3"/>
      <c r="L474" s="2"/>
    </row>
    <row r="475" spans="1:12" s="3" customForma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33"/>
      <c r="L475" s="2"/>
    </row>
    <row r="476" spans="1:12" s="3" customForma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33"/>
      <c r="L476" s="2"/>
    </row>
    <row r="477" spans="1:12" s="3" customForma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33"/>
      <c r="L477" s="2"/>
    </row>
    <row r="478" spans="1:12" s="3" customForma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33"/>
      <c r="L478" s="2"/>
    </row>
    <row r="479" spans="1:12" s="3" customForma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33"/>
      <c r="L479" s="2"/>
    </row>
    <row r="480" spans="1:12" s="3" customForma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33"/>
      <c r="L480" s="2"/>
    </row>
    <row r="481" spans="1:12" s="3" customForma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33"/>
      <c r="L481" s="2"/>
    </row>
    <row r="482" spans="1:12" s="3" customForma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33"/>
      <c r="L482" s="2"/>
    </row>
    <row r="483" spans="1:12" s="3" customForma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33"/>
      <c r="L483" s="2"/>
    </row>
    <row r="484" spans="1:12" s="3" customForma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33"/>
      <c r="L484" s="2"/>
    </row>
    <row r="485" spans="1:12" s="3" customForma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33"/>
      <c r="L485" s="2"/>
    </row>
    <row r="486" spans="1:12" s="3" customForma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33"/>
      <c r="L486" s="2"/>
    </row>
    <row r="487" spans="1:12" s="3" customForma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33"/>
      <c r="L487" s="2"/>
    </row>
    <row r="488" spans="1:12" s="3" customForma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33"/>
      <c r="L488" s="2"/>
    </row>
    <row r="489" spans="1:12" s="3" customForma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33"/>
      <c r="L489" s="2"/>
    </row>
    <row r="490" spans="1:12" s="3" customForma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33"/>
      <c r="L490" s="2"/>
    </row>
    <row r="491" spans="1:12" s="3" customForma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33"/>
      <c r="L491" s="2"/>
    </row>
    <row r="492" spans="1:12" s="3" customForma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33"/>
      <c r="L492" s="2"/>
    </row>
    <row r="493" spans="1:12" s="3" customForma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33"/>
      <c r="L493" s="2"/>
    </row>
    <row r="494" spans="1:12" s="3" customForma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33"/>
      <c r="L494" s="2"/>
    </row>
    <row r="495" spans="1:12" s="3" customForma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33"/>
      <c r="L495" s="2"/>
    </row>
    <row r="496" spans="1:12" s="3" customForma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33"/>
      <c r="L496" s="2"/>
    </row>
    <row r="497" spans="1:12" s="3" customForma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33"/>
      <c r="L497" s="2"/>
    </row>
    <row r="498" spans="1:12" s="3" customForma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33"/>
      <c r="L498" s="2"/>
    </row>
    <row r="499" spans="1:12" s="3" customForma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33"/>
      <c r="L499" s="2"/>
    </row>
    <row r="500" spans="1:12" s="3" customForma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33"/>
      <c r="L500" s="2"/>
    </row>
    <row r="501" spans="1:12" s="3" customForma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33"/>
      <c r="L501" s="2"/>
    </row>
    <row r="502" spans="1:12" s="3" customForma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33"/>
      <c r="L502" s="2"/>
    </row>
    <row r="503" spans="1:12" s="3" customForma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33"/>
      <c r="L503" s="2"/>
    </row>
    <row r="504" spans="1:12" s="3" customForma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33"/>
      <c r="L504" s="2"/>
    </row>
    <row r="505" spans="1:12" s="3" customForma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33"/>
      <c r="L505" s="2"/>
    </row>
    <row r="506" spans="1:12" s="3" customForma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33"/>
      <c r="L506" s="2"/>
    </row>
    <row r="507" spans="1:12" s="3" customForma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33"/>
      <c r="L507" s="2"/>
    </row>
    <row r="508" spans="1:12" s="3" customForma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33"/>
      <c r="L508" s="2"/>
    </row>
    <row r="509" spans="1:12" s="3" customForma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33"/>
      <c r="L509" s="2"/>
    </row>
    <row r="510" spans="1:12" s="3" customForma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33"/>
      <c r="L510" s="2"/>
    </row>
    <row r="511" spans="1:12" s="3" customForma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33"/>
      <c r="L511" s="2"/>
    </row>
    <row r="512" spans="1:12" s="3" customForma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33"/>
      <c r="L512" s="2"/>
    </row>
    <row r="513" spans="1:12" s="3" customForma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33"/>
      <c r="L513" s="2"/>
    </row>
    <row r="514" spans="1:12" s="3" customForma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33"/>
      <c r="L514" s="2"/>
    </row>
    <row r="515" spans="1:12" s="3" customForma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33"/>
      <c r="L515" s="2"/>
    </row>
    <row r="516" spans="1:12" s="3" customForma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33"/>
      <c r="L516" s="2"/>
    </row>
    <row r="517" spans="1:12" s="3" customForma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33"/>
      <c r="L517" s="2"/>
    </row>
    <row r="518" spans="1:12" s="3" customForma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33"/>
      <c r="L518" s="2"/>
    </row>
    <row r="519" spans="1:12" s="3" customForma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33"/>
      <c r="L519" s="2"/>
    </row>
    <row r="520" spans="1:12" s="3" customForma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33"/>
      <c r="L520" s="2"/>
    </row>
    <row r="521" spans="1:12" s="3" customForma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33"/>
      <c r="L521" s="2"/>
    </row>
    <row r="522" spans="1:12" s="3" customForma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33"/>
      <c r="L522" s="2"/>
    </row>
    <row r="523" spans="1:12" s="3" customForma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33"/>
      <c r="L523" s="2"/>
    </row>
    <row r="524" spans="1:12" s="3" customForma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33"/>
      <c r="L524" s="2"/>
    </row>
    <row r="525" spans="1:12" s="3" customForma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33"/>
      <c r="L525" s="2"/>
    </row>
    <row r="526" spans="1:12" s="3" customForma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33"/>
      <c r="L526" s="2"/>
    </row>
    <row r="527" spans="1:12" s="3" customForma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33"/>
      <c r="L527" s="2"/>
    </row>
    <row r="528" spans="1:12" s="3" customForma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33"/>
      <c r="L528" s="2"/>
    </row>
    <row r="529" spans="1:12" s="3" customForma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33"/>
      <c r="L529" s="2"/>
    </row>
    <row r="530" spans="1:12" s="3" customForma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33"/>
      <c r="L530" s="2"/>
    </row>
    <row r="531" spans="1:12" s="3" customForma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33"/>
      <c r="L531" s="2"/>
    </row>
    <row r="532" spans="1:12" s="3" customForma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33"/>
      <c r="L532" s="2"/>
    </row>
    <row r="533" spans="1:12" s="3" customForma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33"/>
      <c r="L533" s="2"/>
    </row>
    <row r="534" spans="1:12" s="3" customForma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33"/>
      <c r="L534" s="2"/>
    </row>
    <row r="535" spans="1:12" s="3" customForma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33"/>
      <c r="L535" s="2"/>
    </row>
    <row r="536" spans="1:12" s="3" customForma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33"/>
      <c r="L536" s="2"/>
    </row>
    <row r="537" spans="1:12" s="3" customForma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33"/>
      <c r="L537" s="2"/>
    </row>
    <row r="538" spans="1:12" s="3" customForma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33"/>
      <c r="L538" s="2"/>
    </row>
    <row r="539" spans="1:12" s="3" customForma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33"/>
      <c r="L539" s="2"/>
    </row>
    <row r="540" spans="1:12" s="3" customForma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33"/>
      <c r="L540" s="2"/>
    </row>
    <row r="541" spans="1:12" s="3" customForma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33"/>
      <c r="L541" s="2"/>
    </row>
    <row r="542" spans="1:12" s="3" customForma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33"/>
      <c r="L542" s="2"/>
    </row>
    <row r="543" spans="1:12" s="3" customForma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33"/>
      <c r="L543" s="2"/>
    </row>
    <row r="544" spans="1:12" s="3" customForma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33"/>
      <c r="L544" s="2"/>
    </row>
    <row r="545" spans="1:12" s="3" customForma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33"/>
      <c r="L545" s="2"/>
    </row>
    <row r="546" spans="1:12" s="3" customForma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33"/>
      <c r="L546" s="2"/>
    </row>
    <row r="547" spans="1:12" s="3" customForma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33"/>
      <c r="L547" s="2"/>
    </row>
    <row r="548" spans="1:12" s="3" customForma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33"/>
      <c r="L548" s="2"/>
    </row>
    <row r="549" spans="1:12" s="3" customForma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33"/>
      <c r="L549" s="2"/>
    </row>
    <row r="550" spans="1:12" s="3" customForma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33"/>
      <c r="L550" s="2"/>
    </row>
    <row r="551" spans="1:12" s="3" customForma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33"/>
      <c r="L551" s="2"/>
    </row>
    <row r="552" spans="1:12" s="3" customForma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33"/>
      <c r="L552" s="2"/>
    </row>
    <row r="553" spans="1:12" s="3" customForma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33"/>
      <c r="L553" s="2"/>
    </row>
    <row r="554" spans="1:12" s="3" customForma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33"/>
      <c r="L554" s="2"/>
    </row>
    <row r="555" spans="1:12" s="3" customForma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33"/>
      <c r="L555" s="2"/>
    </row>
    <row r="556" spans="1:12" s="3" customForma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33"/>
      <c r="L556" s="2"/>
    </row>
    <row r="557" spans="1:12" s="3" customForma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33"/>
      <c r="L557" s="2"/>
    </row>
    <row r="558" spans="1:12" s="3" customForma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33"/>
      <c r="L558" s="2"/>
    </row>
    <row r="559" spans="1:12" s="3" customForma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33"/>
      <c r="L559" s="2"/>
    </row>
    <row r="560" spans="1:12" s="3" customForma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33"/>
      <c r="L560" s="2"/>
    </row>
    <row r="561" spans="1:12" s="3" customForma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33"/>
      <c r="L561" s="2"/>
    </row>
    <row r="562" spans="1:12" s="3" customForma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33"/>
      <c r="L562" s="2"/>
    </row>
    <row r="563" spans="1:12" s="3" customForma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33"/>
      <c r="L563" s="2"/>
    </row>
    <row r="564" spans="1:12" s="3" customForma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33"/>
      <c r="L564" s="2"/>
    </row>
    <row r="565" spans="1:12" s="3" customForma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33"/>
      <c r="L565" s="2"/>
    </row>
    <row r="566" spans="1:12" s="3" customForma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33"/>
      <c r="L566" s="2"/>
    </row>
    <row r="567" spans="1:12" s="3" customForma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33"/>
      <c r="L567" s="2"/>
    </row>
    <row r="568" spans="1:12" s="3" customForma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33"/>
      <c r="L568" s="2"/>
    </row>
    <row r="569" spans="1:12" s="3" customForma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33"/>
      <c r="L569" s="2"/>
    </row>
    <row r="570" spans="1:12" s="3" customForma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33"/>
      <c r="L570" s="2"/>
    </row>
    <row r="571" spans="1:12" s="3" customForma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33"/>
      <c r="L571" s="2"/>
    </row>
    <row r="572" spans="1:12" s="3" customForma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33"/>
      <c r="L572" s="2"/>
    </row>
    <row r="573" spans="1:12" s="3" customForma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33"/>
      <c r="L573" s="2"/>
    </row>
    <row r="574" spans="1:12" s="3" customForma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33"/>
      <c r="L574" s="2"/>
    </row>
    <row r="575" spans="1:12" s="3" customForma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33"/>
      <c r="L575" s="2"/>
    </row>
    <row r="576" spans="1:12" s="3" customForma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33"/>
      <c r="L576" s="2"/>
    </row>
    <row r="577" spans="1:12" s="3" customForma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33"/>
      <c r="L577" s="2"/>
    </row>
    <row r="578" spans="1:12" s="3" customForma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33"/>
      <c r="L578" s="2"/>
    </row>
    <row r="579" spans="1:12" s="3" customForma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33"/>
      <c r="L579" s="2"/>
    </row>
    <row r="580" spans="1:12" s="3" customForma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33"/>
      <c r="L580" s="2"/>
    </row>
    <row r="581" spans="1:12" s="3" customForma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33"/>
      <c r="L581" s="2"/>
    </row>
    <row r="582" spans="1:12" s="3" customForma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33"/>
      <c r="L582" s="2"/>
    </row>
    <row r="583" spans="1:12" s="3" customForma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33"/>
      <c r="L583" s="2"/>
    </row>
    <row r="584" spans="1:12" s="3" customForma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33"/>
      <c r="L584" s="2"/>
    </row>
    <row r="585" spans="1:12" s="3" customForma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33"/>
      <c r="L585" s="2"/>
    </row>
    <row r="586" spans="1:12" s="3" customForma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33"/>
      <c r="L586" s="2"/>
    </row>
    <row r="587" spans="1:12" s="3" customForma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33"/>
      <c r="L587" s="2"/>
    </row>
    <row r="588" spans="1:12" s="3" customForma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33"/>
      <c r="L588" s="2"/>
    </row>
    <row r="589" spans="1:12" s="3" customForma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33"/>
      <c r="L589" s="2"/>
    </row>
    <row r="590" spans="1:12" s="3" customForma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33"/>
      <c r="L590" s="2"/>
    </row>
    <row r="591" spans="1:12" s="3" customForma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33"/>
      <c r="L591" s="2"/>
    </row>
    <row r="592" spans="1:12" s="3" customForma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33"/>
      <c r="L592" s="2"/>
    </row>
    <row r="593" spans="1:12" s="3" customForma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33"/>
      <c r="L593" s="2"/>
    </row>
    <row r="594" spans="1:12" s="3" customForma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33"/>
      <c r="L594" s="2"/>
    </row>
    <row r="595" spans="1:12" s="3" customForma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33"/>
      <c r="L595" s="2"/>
    </row>
    <row r="596" spans="1:12" s="3" customForma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33"/>
      <c r="L596" s="2"/>
    </row>
    <row r="597" spans="1:12" s="3" customForma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33"/>
      <c r="L597" s="2"/>
    </row>
    <row r="598" spans="1:12" s="3" customForma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33"/>
      <c r="L598" s="2"/>
    </row>
    <row r="599" spans="1:12" s="3" customForma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33"/>
      <c r="L599" s="2"/>
    </row>
    <row r="600" spans="1:12" s="3" customForma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33"/>
      <c r="L600" s="2"/>
    </row>
    <row r="601" spans="1:12" s="3" customForma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33"/>
      <c r="L601" s="2"/>
    </row>
    <row r="602" spans="1:12" s="3" customForma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33"/>
      <c r="L602" s="2"/>
    </row>
    <row r="603" spans="1:12" s="3" customForma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33"/>
      <c r="L603" s="2"/>
    </row>
    <row r="604" spans="1:12" s="3" customForma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33"/>
      <c r="L604" s="2"/>
    </row>
    <row r="605" spans="1:12" s="3" customForma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33"/>
      <c r="L605" s="2"/>
    </row>
    <row r="606" spans="1:12" s="3" customForma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33"/>
      <c r="L606" s="2"/>
    </row>
    <row r="607" spans="1:12" s="3" customForma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33"/>
      <c r="L607" s="2"/>
    </row>
    <row r="608" spans="1:12" s="3" customForma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33"/>
      <c r="L608" s="2"/>
    </row>
    <row r="609" spans="1:12" s="3" customForma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33"/>
      <c r="L609" s="2"/>
    </row>
    <row r="610" spans="1:12" s="3" customForma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33"/>
      <c r="L610" s="2"/>
    </row>
    <row r="611" spans="1:12" s="3" customForma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33"/>
      <c r="L611" s="2"/>
    </row>
    <row r="612" spans="1:12" s="3" customForma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33"/>
      <c r="L612" s="2"/>
    </row>
    <row r="613" spans="1:12" s="3" customForma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33"/>
      <c r="L613" s="2"/>
    </row>
    <row r="614" spans="1:12" s="3" customForma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33"/>
      <c r="L614" s="2"/>
    </row>
    <row r="615" spans="1:12" s="3" customForma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33"/>
      <c r="L615" s="2"/>
    </row>
    <row r="616" spans="1:12" s="3" customForma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33"/>
      <c r="L616" s="2"/>
    </row>
    <row r="617" spans="1:12" s="3" customForma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33"/>
      <c r="L617" s="2"/>
    </row>
    <row r="618" spans="1:12" s="3" customForma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33"/>
      <c r="L618" s="2"/>
    </row>
    <row r="619" spans="1:12" s="3" customForma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33"/>
      <c r="L619" s="2"/>
    </row>
    <row r="620" spans="1:12" s="3" customForma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33"/>
      <c r="L620" s="2"/>
    </row>
    <row r="621" spans="1:12" s="3" customForma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33"/>
      <c r="L621" s="2"/>
    </row>
    <row r="622" spans="1:12" s="3" customForma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33"/>
      <c r="L622" s="2"/>
    </row>
    <row r="623" spans="1:12" s="3" customForma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33"/>
      <c r="L623" s="2"/>
    </row>
    <row r="624" spans="1:12" s="3" customForma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33"/>
      <c r="L624" s="2"/>
    </row>
    <row r="625" spans="1:12" s="3" customForma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33"/>
      <c r="L625" s="2"/>
    </row>
    <row r="626" spans="1:12" s="3" customForma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33"/>
      <c r="L626" s="2"/>
    </row>
    <row r="627" spans="1:12" s="3" customForma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33"/>
      <c r="L627" s="2"/>
    </row>
    <row r="628" spans="1:12" s="3" customForma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33"/>
      <c r="L628" s="2"/>
    </row>
    <row r="629" spans="1:12" s="3" customForma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33"/>
      <c r="L629" s="2"/>
    </row>
    <row r="630" spans="1:12" s="3" customForma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33"/>
      <c r="L630" s="2"/>
    </row>
    <row r="631" spans="1:12" s="3" customForma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33"/>
      <c r="L631" s="2"/>
    </row>
    <row r="632" spans="1:12" s="3" customForma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33"/>
      <c r="L632" s="2"/>
    </row>
    <row r="633" spans="1:12" s="3" customForma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33"/>
      <c r="L633" s="2"/>
    </row>
    <row r="634" spans="1:12" s="3" customForma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33"/>
      <c r="L634" s="2"/>
    </row>
    <row r="635" spans="1:12" s="3" customForma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33"/>
      <c r="L635" s="2"/>
    </row>
    <row r="636" spans="1:12" s="3" customForma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33"/>
      <c r="L636" s="2"/>
    </row>
    <row r="637" spans="1:12" s="3" customForma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33"/>
      <c r="L637" s="2"/>
    </row>
    <row r="638" spans="1:12" s="3" customForma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33"/>
      <c r="L638" s="2"/>
    </row>
    <row r="639" spans="1:12" s="3" customForma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33"/>
      <c r="L639" s="2"/>
    </row>
    <row r="640" spans="1:12" s="3" customForma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33"/>
      <c r="L640" s="2"/>
    </row>
    <row r="641" spans="1:12" s="3" customForma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33"/>
      <c r="L641" s="2"/>
    </row>
    <row r="642" spans="1:12" s="3" customForma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33"/>
      <c r="L642" s="2"/>
    </row>
    <row r="643" spans="1:12" s="3" customForma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33"/>
      <c r="L643" s="2"/>
    </row>
    <row r="644" spans="1:12" s="3" customForma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33"/>
      <c r="L644" s="2"/>
    </row>
    <row r="645" spans="1:12" s="3" customForma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33"/>
      <c r="L645" s="2"/>
    </row>
    <row r="646" spans="1:12" s="3" customForma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33"/>
      <c r="L646" s="2"/>
    </row>
    <row r="647" spans="1:12" s="3" customForma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33"/>
      <c r="L647" s="2"/>
    </row>
    <row r="648" spans="1:12" s="3" customForma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33"/>
      <c r="L648" s="2"/>
    </row>
    <row r="649" spans="1:12" s="3" customForma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33"/>
      <c r="L649" s="2"/>
    </row>
    <row r="650" spans="1:12" s="3" customForma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33"/>
      <c r="L650" s="2"/>
    </row>
    <row r="651" spans="1:12" s="3" customForma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33"/>
      <c r="L651" s="2"/>
    </row>
    <row r="652" spans="1:12" s="3" customForma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33"/>
      <c r="L652" s="2"/>
    </row>
    <row r="653" spans="1:12" s="3" customForma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33"/>
      <c r="L653" s="2"/>
    </row>
    <row r="654" spans="1:12" s="3" customForma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33"/>
      <c r="L654" s="2"/>
    </row>
    <row r="655" spans="1:12" s="3" customForma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33"/>
      <c r="L655" s="2"/>
    </row>
    <row r="656" spans="1:12" s="3" customForma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33"/>
      <c r="L656" s="2"/>
    </row>
    <row r="657" spans="1:12" s="3" customForma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33"/>
      <c r="L657" s="2"/>
    </row>
    <row r="658" spans="1:12" s="3" customForma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33"/>
      <c r="L658" s="2"/>
    </row>
    <row r="659" spans="1:12" s="3" customForma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33"/>
      <c r="L659" s="2"/>
    </row>
    <row r="660" spans="1:12" s="3" customForma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33"/>
      <c r="L660" s="2"/>
    </row>
    <row r="661" spans="1:12" s="3" customForma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33"/>
      <c r="L661" s="2"/>
    </row>
    <row r="662" spans="1:12" s="3" customForma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33"/>
      <c r="L662" s="2"/>
    </row>
    <row r="663" spans="1:12" s="3" customForma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33"/>
      <c r="L663" s="2"/>
    </row>
    <row r="664" spans="1:12" s="3" customForma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33"/>
      <c r="L664" s="2"/>
    </row>
    <row r="665" spans="1:12" s="3" customForma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33"/>
      <c r="L665" s="2"/>
    </row>
    <row r="666" spans="1:12" s="3" customForma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33"/>
      <c r="L666" s="2"/>
    </row>
    <row r="667" spans="1:12" s="3" customForma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33"/>
      <c r="L667" s="2"/>
    </row>
    <row r="668" spans="1:12" s="3" customForma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33"/>
      <c r="L668" s="2"/>
    </row>
    <row r="669" spans="1:12" s="3" customForma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33"/>
      <c r="L669" s="2"/>
    </row>
    <row r="670" spans="1:12" s="3" customForma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33"/>
      <c r="L670" s="2"/>
    </row>
    <row r="671" spans="1:12" s="3" customForma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33"/>
      <c r="L671" s="2"/>
    </row>
    <row r="672" spans="1:12" s="3" customForma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33"/>
      <c r="L672" s="2"/>
    </row>
    <row r="673" spans="1:12" s="3" customForma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33"/>
      <c r="L673" s="2"/>
    </row>
    <row r="674" spans="1:12" s="3" customForma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33"/>
      <c r="L674" s="2"/>
    </row>
    <row r="675" spans="1:12" s="3" customForma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33"/>
      <c r="L675" s="2"/>
    </row>
    <row r="676" spans="1:12" s="3" customForma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33"/>
      <c r="L676" s="2"/>
    </row>
    <row r="677" spans="1:12" s="3" customForma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33"/>
      <c r="L677" s="2"/>
    </row>
    <row r="678" spans="1:12" s="3" customForma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33"/>
      <c r="L678" s="2"/>
    </row>
    <row r="679" spans="1:12" s="3" customForma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33"/>
      <c r="L679" s="2"/>
    </row>
    <row r="680" spans="1:12" s="3" customForma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33"/>
      <c r="L680" s="2"/>
    </row>
    <row r="681" spans="1:12" s="3" customForma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33"/>
      <c r="L681" s="2"/>
    </row>
    <row r="682" spans="1:12" s="3" customForma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33"/>
      <c r="L682" s="2"/>
    </row>
    <row r="683" spans="1:12" s="3" customForma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33"/>
      <c r="L683" s="2"/>
    </row>
    <row r="684" spans="1:12" s="3" customForma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33"/>
      <c r="L684" s="2"/>
    </row>
    <row r="685" spans="1:12" s="3" customForma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33"/>
      <c r="L685" s="2"/>
    </row>
    <row r="686" spans="1:12" s="3" customForma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33"/>
      <c r="L686" s="2"/>
    </row>
    <row r="687" spans="1:12" s="3" customForma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33"/>
      <c r="L687" s="2"/>
    </row>
    <row r="688" spans="1:12" s="3" customForma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33"/>
      <c r="L688" s="2"/>
    </row>
    <row r="689" spans="1:12" s="3" customForma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33"/>
      <c r="L689" s="2"/>
    </row>
    <row r="690" spans="1:12" s="3" customForma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33"/>
      <c r="L690" s="2"/>
    </row>
    <row r="691" spans="1:12" s="3" customForma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33"/>
      <c r="L691" s="2"/>
    </row>
    <row r="692" spans="1:12" s="3" customForma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33"/>
      <c r="L692" s="2"/>
    </row>
    <row r="693" spans="1:12" s="3" customForma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33"/>
      <c r="L693" s="2"/>
    </row>
    <row r="694" spans="1:12" s="3" customForma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33"/>
      <c r="L694" s="2"/>
    </row>
    <row r="695" spans="1:12" s="3" customForma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33"/>
      <c r="L695" s="2"/>
    </row>
    <row r="696" spans="1:12" s="3" customForma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33"/>
      <c r="L696" s="2"/>
    </row>
    <row r="697" spans="1:12" s="3" customForma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33"/>
      <c r="L697" s="2"/>
    </row>
    <row r="698" spans="1:12" s="3" customForma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33"/>
      <c r="L698" s="2"/>
    </row>
    <row r="699" spans="1:12" s="3" customForma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33"/>
      <c r="L699" s="2"/>
    </row>
    <row r="700" spans="1:12" s="3" customForma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33"/>
      <c r="L700" s="2"/>
    </row>
    <row r="701" spans="1:12" s="3" customForma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33"/>
      <c r="L701" s="2"/>
    </row>
    <row r="702" spans="1:12" s="3" customForma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33"/>
      <c r="L702" s="2"/>
    </row>
    <row r="703" spans="1:12" s="3" customForma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33"/>
      <c r="L703" s="2"/>
    </row>
    <row r="704" spans="1:12" s="3" customForma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33"/>
      <c r="L704" s="2"/>
    </row>
    <row r="705" spans="1:12" s="3" customForma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33"/>
      <c r="L705" s="2"/>
    </row>
    <row r="706" spans="1:12" s="3" customForma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33"/>
      <c r="L706" s="2"/>
    </row>
    <row r="707" spans="1:12" s="3" customForma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33"/>
      <c r="L707" s="2"/>
    </row>
    <row r="708" spans="1:12" s="3" customForma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33"/>
      <c r="L708" s="2"/>
    </row>
    <row r="709" spans="1:12" s="3" customForma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33"/>
      <c r="L709" s="2"/>
    </row>
    <row r="710" spans="1:12" s="3" customForma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33"/>
      <c r="L710" s="2"/>
    </row>
    <row r="711" spans="1:12" s="3" customForma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33"/>
      <c r="L711" s="2"/>
    </row>
    <row r="712" spans="1:12" s="3" customForma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33"/>
      <c r="L712" s="2"/>
    </row>
    <row r="713" spans="1:12" s="3" customForma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33"/>
      <c r="L713" s="2"/>
    </row>
    <row r="714" spans="1:12" s="3" customForma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33"/>
      <c r="L714" s="2"/>
    </row>
    <row r="715" spans="1:12" s="3" customForma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33"/>
      <c r="L715" s="2"/>
    </row>
    <row r="716" spans="1:12" s="3" customForma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33"/>
      <c r="L716" s="2"/>
    </row>
    <row r="717" spans="1:12" s="3" customForma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33"/>
      <c r="L717" s="2"/>
    </row>
    <row r="718" spans="1:12" s="3" customForma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33"/>
      <c r="L718" s="2"/>
    </row>
    <row r="719" spans="1:12" s="3" customForma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33"/>
      <c r="L719" s="2"/>
    </row>
    <row r="720" spans="1:12" s="3" customForma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33"/>
      <c r="L720" s="2"/>
    </row>
    <row r="721" spans="1:12" s="3" customForma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33"/>
      <c r="L721" s="2"/>
    </row>
    <row r="722" spans="1:12" s="3" customForma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33"/>
      <c r="L722" s="2"/>
    </row>
    <row r="723" spans="1:12" s="3" customForma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33"/>
      <c r="L723" s="2"/>
    </row>
    <row r="724" spans="1:12" s="3" customForma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33"/>
      <c r="L724" s="2"/>
    </row>
    <row r="725" spans="1:12" s="3" customForma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33"/>
      <c r="L725" s="2"/>
    </row>
    <row r="726" spans="1:12" s="3" customForma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33"/>
      <c r="L726" s="2"/>
    </row>
    <row r="727" spans="1:12" s="3" customForma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33"/>
      <c r="L727" s="2"/>
    </row>
    <row r="728" spans="1:12" s="3" customForma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33"/>
      <c r="L728" s="2"/>
    </row>
    <row r="729" spans="1:12" s="3" customForma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33"/>
      <c r="L729" s="2"/>
    </row>
    <row r="730" spans="1:12" s="3" customForma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33"/>
      <c r="L730" s="2"/>
    </row>
    <row r="731" spans="1:12" s="3" customForma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33"/>
      <c r="L731" s="2"/>
    </row>
    <row r="732" spans="1:12" s="3" customForma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33"/>
      <c r="L732" s="2"/>
    </row>
    <row r="733" spans="1:12" s="3" customForma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33"/>
      <c r="L733" s="2"/>
    </row>
    <row r="734" spans="1:12" s="3" customForma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33"/>
      <c r="L734" s="2"/>
    </row>
    <row r="735" spans="1:12" s="3" customForma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33"/>
      <c r="L735" s="2"/>
    </row>
    <row r="736" spans="1:12" s="3" customForma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33"/>
      <c r="L736" s="2"/>
    </row>
    <row r="737" spans="1:12" s="3" customForma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33"/>
      <c r="L737" s="2"/>
    </row>
    <row r="738" spans="1:12" s="3" customForma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33"/>
      <c r="L738" s="2"/>
    </row>
    <row r="739" spans="1:12" s="3" customForma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33"/>
      <c r="L739" s="2"/>
    </row>
    <row r="740" spans="1:12" s="3" customForma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33"/>
      <c r="L740" s="2"/>
    </row>
    <row r="741" spans="1:12" s="3" customForma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33"/>
      <c r="L741" s="2"/>
    </row>
    <row r="742" spans="1:12" s="3" customForma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33"/>
      <c r="L742" s="2"/>
    </row>
    <row r="743" spans="1:12" s="3" customForma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33"/>
      <c r="L743" s="2"/>
    </row>
    <row r="744" spans="1:12" s="3" customForma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33"/>
      <c r="L744" s="2"/>
    </row>
    <row r="745" spans="1:12" s="3" customForma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33"/>
      <c r="L745" s="2"/>
    </row>
    <row r="746" spans="1:12" s="3" customForma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33"/>
      <c r="L746" s="2"/>
    </row>
    <row r="747" spans="1:12" s="3" customForma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33"/>
      <c r="L747" s="2"/>
    </row>
    <row r="748" spans="1:12" s="3" customForma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33"/>
      <c r="L748" s="2"/>
    </row>
    <row r="749" spans="1:12" s="3" customForma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33"/>
      <c r="L749" s="2"/>
    </row>
    <row r="750" spans="1:12" s="3" customForma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33"/>
      <c r="L750" s="2"/>
    </row>
    <row r="751" spans="1:12" s="3" customForma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33"/>
      <c r="L751" s="2"/>
    </row>
    <row r="752" spans="1:12" s="3" customForma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33"/>
      <c r="L752" s="2"/>
    </row>
    <row r="753" spans="1:12" s="3" customForma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33"/>
      <c r="L753" s="2"/>
    </row>
    <row r="754" spans="1:12" s="3" customForma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33"/>
      <c r="L754" s="2"/>
    </row>
    <row r="755" spans="1:12" s="3" customForma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33"/>
      <c r="L755" s="2"/>
    </row>
    <row r="756" spans="1:12" s="3" customForma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33"/>
      <c r="L756" s="2"/>
    </row>
    <row r="757" spans="1:12" s="3" customForma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33"/>
      <c r="L757" s="2"/>
    </row>
    <row r="758" spans="1:12" s="3" customForma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33"/>
      <c r="L758" s="2"/>
    </row>
    <row r="759" spans="1:12" s="3" customForma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33"/>
      <c r="L759" s="2"/>
    </row>
    <row r="760" spans="1:12" s="3" customForma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33"/>
      <c r="L760" s="2"/>
    </row>
    <row r="761" spans="1:12" s="3" customForma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33"/>
      <c r="L761" s="2"/>
    </row>
    <row r="762" spans="1:12" s="3" customForma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33"/>
      <c r="L762" s="2"/>
    </row>
    <row r="763" spans="1:12" s="3" customForma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33"/>
      <c r="L763" s="2"/>
    </row>
    <row r="764" spans="1:12" s="3" customForma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33"/>
      <c r="L764" s="2"/>
    </row>
    <row r="765" spans="1:12" s="3" customForma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33"/>
      <c r="L765" s="2"/>
    </row>
    <row r="766" spans="1:12" s="3" customForma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33"/>
      <c r="L766" s="2"/>
    </row>
    <row r="767" spans="1:12" s="3" customForma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33"/>
      <c r="L767" s="2"/>
    </row>
    <row r="768" spans="1:12" s="3" customForma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33"/>
      <c r="L768" s="2"/>
    </row>
    <row r="769" spans="1:12" s="3" customForma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33"/>
      <c r="L769" s="2"/>
    </row>
    <row r="770" spans="1:12" s="3" customForma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33"/>
      <c r="L770" s="2"/>
    </row>
    <row r="771" spans="1:12" s="3" customForma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33"/>
      <c r="L771" s="2"/>
    </row>
    <row r="772" spans="1:12" s="3" customForma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33"/>
      <c r="L772" s="2"/>
    </row>
    <row r="773" spans="1:12" s="3" customForma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33"/>
      <c r="L773" s="2"/>
    </row>
    <row r="774" spans="1:12" s="3" customForma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33"/>
      <c r="L774" s="2"/>
    </row>
    <row r="775" spans="1:12" s="3" customForma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33"/>
      <c r="L775" s="2"/>
    </row>
    <row r="776" spans="1:12" s="3" customForma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33"/>
      <c r="L776" s="2"/>
    </row>
    <row r="777" spans="1:12" s="3" customForma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33"/>
      <c r="L777" s="2"/>
    </row>
    <row r="778" spans="1:12" s="3" customForma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33"/>
      <c r="L778" s="2"/>
    </row>
    <row r="779" spans="1:12" s="3" customForma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33"/>
      <c r="L779" s="2"/>
    </row>
    <row r="780" spans="1:12" s="3" customForma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33"/>
      <c r="L780" s="2"/>
    </row>
    <row r="781" spans="1:12" s="3" customForma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33"/>
      <c r="L781" s="2"/>
    </row>
    <row r="782" spans="1:12" s="3" customForma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33"/>
      <c r="L782" s="2"/>
    </row>
    <row r="783" spans="1:12" s="3" customForma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33"/>
      <c r="L783" s="2"/>
    </row>
    <row r="784" spans="1:12" s="3" customForma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33"/>
      <c r="L784" s="2"/>
    </row>
    <row r="785" spans="1:12" s="3" customForma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33"/>
      <c r="L785" s="2"/>
    </row>
    <row r="786" spans="1:12" s="3" customForma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33"/>
      <c r="L786" s="2"/>
    </row>
    <row r="787" spans="1:12" s="3" customForma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33"/>
      <c r="L787" s="2"/>
    </row>
    <row r="788" spans="1:12" s="3" customForma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33"/>
      <c r="L788" s="2"/>
    </row>
    <row r="789" spans="1:12" s="3" customForma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33"/>
      <c r="L789" s="2"/>
    </row>
    <row r="790" spans="1:12" s="3" customForma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33"/>
      <c r="L790" s="2"/>
    </row>
    <row r="791" spans="1:12" s="3" customForma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33"/>
      <c r="L791" s="2"/>
    </row>
    <row r="792" spans="1:12" s="3" customForma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33"/>
      <c r="L792" s="2"/>
    </row>
    <row r="793" spans="1:12" s="3" customForma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33"/>
      <c r="L793" s="2"/>
    </row>
    <row r="794" spans="1:12" s="3" customForma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33"/>
      <c r="L794" s="2"/>
    </row>
    <row r="795" spans="1:12" s="3" customForma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33"/>
      <c r="L795" s="2"/>
    </row>
    <row r="796" spans="1:12" s="3" customForma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33"/>
      <c r="L796" s="2"/>
    </row>
    <row r="797" spans="1:12" s="3" customForma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33"/>
      <c r="L797" s="2"/>
    </row>
    <row r="798" spans="1:12" s="3" customForma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33"/>
      <c r="L798" s="2"/>
    </row>
    <row r="799" spans="1:12" s="3" customForma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33"/>
      <c r="L799" s="2"/>
    </row>
    <row r="800" spans="1:12" s="3" customForma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33"/>
      <c r="L800" s="2"/>
    </row>
    <row r="801" spans="1:12" s="3" customForma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33"/>
      <c r="L801" s="2"/>
    </row>
    <row r="802" spans="1:12" s="3" customForma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33"/>
      <c r="L802" s="2"/>
    </row>
    <row r="803" spans="1:12" s="3" customForma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33"/>
      <c r="L803" s="2"/>
    </row>
    <row r="804" spans="1:12" s="3" customForma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33"/>
      <c r="L804" s="2"/>
    </row>
    <row r="805" spans="1:12" s="3" customForma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33"/>
      <c r="L805" s="2"/>
    </row>
    <row r="806" spans="1:12" s="3" customForma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33"/>
      <c r="L806" s="2"/>
    </row>
    <row r="807" spans="1:12" s="3" customForma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33"/>
      <c r="L807" s="2"/>
    </row>
    <row r="808" spans="1:12" s="3" customForma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33"/>
      <c r="L808" s="2"/>
    </row>
    <row r="809" spans="1:12" s="3" customForma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33"/>
      <c r="L809" s="2"/>
    </row>
    <row r="810" spans="1:12" s="3" customForma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33"/>
      <c r="L810" s="2"/>
    </row>
    <row r="811" spans="1:12" s="3" customForma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33"/>
      <c r="L811" s="2"/>
    </row>
    <row r="812" spans="1:12" s="3" customForma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33"/>
      <c r="L812" s="2"/>
    </row>
    <row r="813" spans="1:12" s="3" customForma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33"/>
      <c r="L813" s="2"/>
    </row>
    <row r="814" spans="1:12" s="3" customForma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33"/>
      <c r="L814" s="2"/>
    </row>
    <row r="815" spans="1:12" s="3" customForma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33"/>
      <c r="L815" s="2"/>
    </row>
    <row r="816" spans="1:12" s="3" customForma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33"/>
      <c r="L816" s="2"/>
    </row>
    <row r="817" spans="1:12" s="3" customForma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33"/>
      <c r="L817" s="2"/>
    </row>
    <row r="818" spans="1:12" s="3" customForma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33"/>
      <c r="L818" s="2"/>
    </row>
    <row r="819" spans="1:12" s="3" customForma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33"/>
      <c r="L819" s="2"/>
    </row>
    <row r="820" spans="1:12" s="3" customForma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33"/>
      <c r="L820" s="2"/>
    </row>
    <row r="821" spans="1:12" s="3" customForma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33"/>
      <c r="L821" s="2"/>
    </row>
    <row r="822" spans="1:12" s="3" customForma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33"/>
      <c r="L822" s="2"/>
    </row>
    <row r="823" spans="1:12" s="3" customForma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33"/>
      <c r="L823" s="2"/>
    </row>
    <row r="824" spans="1:12" s="3" customForma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33"/>
      <c r="L824" s="2"/>
    </row>
    <row r="825" spans="1:12" s="3" customForma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33"/>
      <c r="L825" s="2"/>
    </row>
    <row r="826" spans="1:12" s="3" customForma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33"/>
      <c r="L826" s="2"/>
    </row>
    <row r="827" spans="1:12" s="3" customForma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33"/>
      <c r="L827" s="2"/>
    </row>
    <row r="828" spans="1:12" s="3" customForma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33"/>
      <c r="L828" s="2"/>
    </row>
    <row r="829" spans="1:12" s="3" customForma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33"/>
      <c r="L829" s="2"/>
    </row>
    <row r="830" spans="1:12" s="3" customForma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33"/>
      <c r="L830" s="2"/>
    </row>
    <row r="831" spans="1:12" s="3" customForma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33"/>
      <c r="L831" s="2"/>
    </row>
    <row r="832" spans="1:12" s="3" customForma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33"/>
      <c r="L832" s="2"/>
    </row>
    <row r="833" spans="1:12" s="3" customForma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33"/>
      <c r="L833" s="2"/>
    </row>
    <row r="834" spans="1:12" s="3" customForma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33"/>
      <c r="L834" s="2"/>
    </row>
    <row r="835" spans="1:12" s="3" customForma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33"/>
      <c r="L835" s="2"/>
    </row>
    <row r="836" spans="1:12" s="3" customForma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33"/>
      <c r="L836" s="2"/>
    </row>
    <row r="837" spans="1:12" s="3" customForma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33"/>
      <c r="L837" s="2"/>
    </row>
    <row r="838" spans="1:12" s="3" customForma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33"/>
      <c r="L838" s="2"/>
    </row>
    <row r="839" spans="1:12" s="3" customForma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33"/>
      <c r="L839" s="2"/>
    </row>
    <row r="840" spans="1:12" s="3" customForma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33"/>
      <c r="L840" s="2"/>
    </row>
    <row r="841" spans="1:12" s="3" customForma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33"/>
      <c r="L841" s="2"/>
    </row>
    <row r="842" spans="1:12" s="3" customForma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33"/>
      <c r="L842" s="2"/>
    </row>
    <row r="843" spans="1:12" s="3" customForma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33"/>
      <c r="L843" s="2"/>
    </row>
    <row r="844" spans="1:12" s="3" customForma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33"/>
      <c r="L844" s="2"/>
    </row>
    <row r="845" spans="1:12" s="3" customForma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33"/>
      <c r="L845" s="2"/>
    </row>
    <row r="846" spans="1:12" s="3" customForma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33"/>
      <c r="L846" s="2"/>
    </row>
    <row r="847" spans="1:12" s="3" customForma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33"/>
      <c r="L847" s="2"/>
    </row>
    <row r="848" spans="1:12" s="3" customForma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33"/>
      <c r="L848" s="2"/>
    </row>
    <row r="849" spans="1:12" s="3" customForma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33"/>
      <c r="L849" s="2"/>
    </row>
    <row r="850" spans="1:12" s="3" customForma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33"/>
      <c r="L850" s="2"/>
    </row>
    <row r="851" spans="1:12" s="3" customForma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33"/>
      <c r="L851" s="2"/>
    </row>
    <row r="852" spans="1:12" s="3" customForma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33"/>
      <c r="L852" s="2"/>
    </row>
    <row r="853" spans="1:12" s="3" customForma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33"/>
      <c r="L853" s="2"/>
    </row>
    <row r="854" spans="1:12" s="3" customForma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33"/>
      <c r="L854" s="2"/>
    </row>
    <row r="855" spans="1:12" s="3" customForma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33"/>
      <c r="L855" s="2"/>
    </row>
    <row r="856" spans="1:12" s="3" customForma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33"/>
      <c r="L856" s="2"/>
    </row>
    <row r="857" spans="1:12" s="3" customForma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33"/>
      <c r="L857" s="2"/>
    </row>
    <row r="858" spans="1:12" s="3" customForma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33"/>
      <c r="L858" s="2"/>
    </row>
    <row r="859" spans="1:12" s="3" customForma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33"/>
      <c r="L859" s="2"/>
    </row>
    <row r="860" spans="1:12" s="3" customForma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33"/>
      <c r="L860" s="2"/>
    </row>
    <row r="861" spans="1:12" s="3" customForma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33"/>
      <c r="L861" s="2"/>
    </row>
    <row r="862" spans="1:12" s="3" customForma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33"/>
      <c r="L862" s="2"/>
    </row>
    <row r="863" spans="1:12" s="3" customForma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33"/>
      <c r="L863" s="2"/>
    </row>
    <row r="864" spans="1:12" s="3" customForma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33"/>
      <c r="L864" s="2"/>
    </row>
    <row r="865" spans="1:12" s="3" customForma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33"/>
      <c r="L865" s="2"/>
    </row>
    <row r="866" spans="1:12" s="3" customForma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33"/>
      <c r="L866" s="2"/>
    </row>
    <row r="867" spans="1:12" s="3" customForma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33"/>
      <c r="L867" s="2"/>
    </row>
    <row r="868" spans="1:12" s="3" customForma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33"/>
      <c r="L868" s="2"/>
    </row>
    <row r="869" spans="1:12" s="3" customForma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33"/>
      <c r="L869" s="2"/>
    </row>
    <row r="870" spans="1:12" s="3" customForma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33"/>
      <c r="L870" s="2"/>
    </row>
    <row r="871" spans="1:12" s="3" customForma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33"/>
      <c r="L871" s="2"/>
    </row>
    <row r="872" spans="1:12" s="3" customForma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33"/>
      <c r="L872" s="2"/>
    </row>
    <row r="873" spans="1:12" s="3" customForma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33"/>
      <c r="L873" s="2"/>
    </row>
    <row r="874" spans="1:12" s="3" customForma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33"/>
      <c r="L874" s="2"/>
    </row>
    <row r="875" spans="1:12" s="3" customForma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33"/>
      <c r="L875" s="2"/>
    </row>
    <row r="876" spans="1:12" s="3" customForma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33"/>
      <c r="L876" s="2"/>
    </row>
    <row r="877" spans="1:12" s="3" customForma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33"/>
      <c r="L877" s="2"/>
    </row>
    <row r="878" spans="1:12" s="3" customForma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33"/>
      <c r="L878" s="2"/>
    </row>
    <row r="879" spans="1:12" s="3" customForma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33"/>
      <c r="L879" s="2"/>
    </row>
    <row r="880" spans="1:12" s="3" customForma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33"/>
      <c r="L880" s="2"/>
    </row>
    <row r="881" spans="1:12" s="3" customForma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33"/>
      <c r="L881" s="2"/>
    </row>
    <row r="882" spans="1:12" s="3" customForma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33"/>
      <c r="L882" s="2"/>
    </row>
    <row r="883" spans="1:12" s="3" customForma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33"/>
      <c r="L883" s="2"/>
    </row>
    <row r="884" spans="1:12" s="3" customForma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33"/>
      <c r="L884" s="2"/>
    </row>
    <row r="885" spans="1:12" s="3" customForma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33"/>
      <c r="L885" s="2"/>
    </row>
    <row r="886" spans="1:12" s="3" customForma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33"/>
      <c r="L886" s="2"/>
    </row>
    <row r="887" spans="1:12" s="3" customForma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33"/>
      <c r="L887" s="2"/>
    </row>
    <row r="888" spans="1:12" s="3" customForma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33"/>
      <c r="L888" s="2"/>
    </row>
    <row r="889" spans="1:12" s="3" customForma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33"/>
      <c r="L889" s="2"/>
    </row>
    <row r="890" spans="1:12" s="3" customForma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33"/>
      <c r="L890" s="2"/>
    </row>
    <row r="891" spans="1:12" s="3" customForma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33"/>
      <c r="L891" s="2"/>
    </row>
    <row r="892" spans="1:12" s="3" customForma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33"/>
      <c r="L892" s="2"/>
    </row>
    <row r="893" spans="1:12" s="3" customForma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33"/>
      <c r="L893" s="2"/>
    </row>
    <row r="894" spans="1:12" s="3" customForma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33"/>
      <c r="L894" s="2"/>
    </row>
    <row r="895" spans="1:12" s="3" customForma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33"/>
      <c r="L895" s="2"/>
    </row>
    <row r="896" spans="1:12" s="3" customForma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33"/>
      <c r="L896" s="2"/>
    </row>
    <row r="897" spans="1:12" s="3" customForma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33"/>
      <c r="L897" s="2"/>
    </row>
    <row r="898" spans="1:12" s="3" customForma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33"/>
      <c r="L898" s="2"/>
    </row>
    <row r="899" spans="1:12" s="3" customForma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33"/>
      <c r="L899" s="2"/>
    </row>
    <row r="900" spans="1:12" s="3" customForma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33"/>
      <c r="L900" s="2"/>
    </row>
    <row r="901" spans="1:12" s="3" customForma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33"/>
      <c r="L901" s="2"/>
    </row>
    <row r="902" spans="1:12" s="3" customForma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33"/>
      <c r="L902" s="2"/>
    </row>
    <row r="903" spans="1:12" s="3" customForma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33"/>
      <c r="L903" s="2"/>
    </row>
    <row r="904" spans="1:12" s="3" customForma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33"/>
      <c r="L904" s="2"/>
    </row>
    <row r="905" spans="1:12" s="3" customForma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33"/>
      <c r="L905" s="2"/>
    </row>
    <row r="906" spans="1:12" s="3" customForma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33"/>
      <c r="L906" s="2"/>
    </row>
    <row r="907" spans="1:12" s="3" customForma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33"/>
      <c r="L907" s="2"/>
    </row>
    <row r="908" spans="1:12" s="3" customForma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33"/>
      <c r="L908" s="2"/>
    </row>
    <row r="909" spans="1:12" s="3" customForma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33"/>
      <c r="L909" s="2"/>
    </row>
    <row r="910" spans="1:12" s="3" customForma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33"/>
      <c r="L910" s="2"/>
    </row>
    <row r="911" spans="1:12" s="3" customForma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33"/>
      <c r="L911" s="2"/>
    </row>
    <row r="912" spans="1:12" s="3" customForma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33"/>
      <c r="L912" s="2"/>
    </row>
    <row r="913" spans="1:12" s="3" customForma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33"/>
      <c r="L913" s="2"/>
    </row>
    <row r="914" spans="1:12" s="3" customForma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33"/>
      <c r="L914" s="2"/>
    </row>
    <row r="915" spans="1:12" s="3" customForma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33"/>
      <c r="L915" s="2"/>
    </row>
    <row r="916" spans="1:12" s="3" customForma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33"/>
      <c r="L916" s="2"/>
    </row>
    <row r="917" spans="1:12" s="3" customForma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33"/>
      <c r="L917" s="2"/>
    </row>
    <row r="918" spans="1:12" s="3" customForma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33"/>
      <c r="L918" s="2"/>
    </row>
    <row r="919" spans="1:12" s="3" customForma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33"/>
      <c r="L919" s="2"/>
    </row>
    <row r="920" spans="1:12" s="3" customForma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33"/>
      <c r="L920" s="2"/>
    </row>
    <row r="921" spans="1:12" s="3" customForma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33"/>
      <c r="L921" s="2"/>
    </row>
    <row r="922" spans="1:12" s="3" customForma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33"/>
      <c r="L922" s="2"/>
    </row>
    <row r="923" spans="1:12" s="3" customForma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33"/>
      <c r="L923" s="2"/>
    </row>
    <row r="924" spans="1:12" s="3" customForma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33"/>
      <c r="L924" s="2"/>
    </row>
    <row r="925" spans="1:12" s="3" customForma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33"/>
      <c r="L925" s="2"/>
    </row>
    <row r="926" spans="1:12" s="3" customForma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33"/>
      <c r="L926" s="2"/>
    </row>
    <row r="927" spans="1:12" s="3" customForma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33"/>
      <c r="L927" s="2"/>
    </row>
    <row r="928" spans="1:12" s="3" customForma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33"/>
      <c r="L928" s="2"/>
    </row>
    <row r="929" spans="1:12" s="3" customForma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33"/>
      <c r="L929" s="2"/>
    </row>
    <row r="930" spans="1:12" s="3" customForma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33"/>
      <c r="L930" s="2"/>
    </row>
    <row r="931" spans="1:12" s="3" customForma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33"/>
      <c r="L931" s="2"/>
    </row>
    <row r="932" spans="1:12" s="3" customForma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33"/>
      <c r="L932" s="2"/>
    </row>
    <row r="933" spans="1:12" s="3" customForma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33"/>
      <c r="L933" s="2"/>
    </row>
    <row r="934" spans="1:12" s="3" customForma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33"/>
      <c r="L934" s="2"/>
    </row>
    <row r="935" spans="1:12" s="3" customForma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33"/>
      <c r="L935" s="2"/>
    </row>
    <row r="936" spans="1:12" s="3" customForma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33"/>
      <c r="L936" s="2"/>
    </row>
    <row r="937" spans="1:12" s="3" customForma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33"/>
      <c r="L937" s="2"/>
    </row>
    <row r="938" spans="1:12" s="3" customForma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33"/>
      <c r="L938" s="2"/>
    </row>
    <row r="939" spans="1:12" s="3" customForma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33"/>
      <c r="L939" s="2"/>
    </row>
    <row r="940" spans="1:12" s="3" customForma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33"/>
      <c r="L940" s="2"/>
    </row>
    <row r="941" spans="1:12" s="3" customForma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33"/>
      <c r="L941" s="2"/>
    </row>
    <row r="942" spans="1:12" s="3" customForma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33"/>
      <c r="L942" s="2"/>
    </row>
    <row r="943" spans="1:12" s="3" customForma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33"/>
      <c r="L943" s="2"/>
    </row>
    <row r="944" spans="1:12" s="3" customForma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33"/>
      <c r="L944" s="2"/>
    </row>
    <row r="945" spans="1:12" s="3" customForma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33"/>
      <c r="L945" s="2"/>
    </row>
    <row r="946" spans="1:12" s="3" customForma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33"/>
      <c r="L946" s="2"/>
    </row>
    <row r="947" spans="1:12" s="3" customForma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33"/>
      <c r="L947" s="2"/>
    </row>
    <row r="948" spans="1:12" s="3" customForma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33"/>
      <c r="L948" s="2"/>
    </row>
    <row r="949" spans="1:12" s="3" customForma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33"/>
      <c r="L949" s="2"/>
    </row>
    <row r="950" spans="1:12" s="3" customForma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33"/>
      <c r="L950" s="2"/>
    </row>
    <row r="951" spans="1:12" s="3" customForma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33"/>
      <c r="L951" s="2"/>
    </row>
    <row r="952" spans="1:12" s="3" customForma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33"/>
      <c r="L952" s="2"/>
    </row>
    <row r="953" spans="1:12" s="3" customForma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33"/>
      <c r="L953" s="2"/>
    </row>
    <row r="954" spans="1:12" s="3" customForma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33"/>
      <c r="L954" s="2"/>
    </row>
    <row r="955" spans="1:12" s="3" customForma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33"/>
      <c r="L955" s="2"/>
    </row>
    <row r="956" spans="1:12" s="3" customForma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33"/>
      <c r="L956" s="2"/>
    </row>
    <row r="957" spans="1:12" s="3" customForma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33"/>
      <c r="L957" s="2"/>
    </row>
    <row r="958" spans="1:12" s="3" customForma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33"/>
      <c r="L958" s="2"/>
    </row>
    <row r="959" spans="1:12" s="3" customForma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33"/>
      <c r="L959" s="2"/>
    </row>
    <row r="960" spans="1:12" s="3" customForma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33"/>
      <c r="L960" s="2"/>
    </row>
    <row r="961" spans="1:12" s="3" customForma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33"/>
      <c r="L961" s="2"/>
    </row>
    <row r="962" spans="1:12" s="3" customForma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33"/>
      <c r="L962" s="2"/>
    </row>
    <row r="963" spans="1:12" s="3" customForma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33"/>
      <c r="L963" s="2"/>
    </row>
    <row r="964" spans="1:12" s="3" customForma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33"/>
      <c r="L964" s="2"/>
    </row>
    <row r="965" spans="1:12" s="3" customForma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33"/>
      <c r="L965" s="2"/>
    </row>
    <row r="966" spans="1:12" s="3" customForma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33"/>
      <c r="L966" s="2"/>
    </row>
    <row r="967" spans="1:12" s="3" customForma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33"/>
      <c r="L967" s="2"/>
    </row>
    <row r="968" spans="1:12" s="3" customForma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33"/>
      <c r="L968" s="2"/>
    </row>
    <row r="969" spans="1:12" s="3" customForma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33"/>
      <c r="L969" s="2"/>
    </row>
    <row r="970" spans="1:12" s="3" customForma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33"/>
      <c r="L970" s="2"/>
    </row>
    <row r="971" spans="1:12" s="3" customForma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33"/>
      <c r="L971" s="2"/>
    </row>
    <row r="972" spans="1:12" s="3" customForma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33"/>
      <c r="L972" s="2"/>
    </row>
    <row r="973" spans="1:12" s="3" customForma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33"/>
      <c r="L973" s="2"/>
    </row>
  </sheetData>
  <mergeCells count="8">
    <mergeCell ref="G3:G4"/>
    <mergeCell ref="H3:I3"/>
    <mergeCell ref="J3:K3"/>
    <mergeCell ref="A2:C2"/>
    <mergeCell ref="A3:A4"/>
    <mergeCell ref="B3:B4"/>
    <mergeCell ref="C3:C4"/>
    <mergeCell ref="D3:F3"/>
  </mergeCells>
  <phoneticPr fontId="1" type="noConversion"/>
  <printOptions horizontalCentered="1"/>
  <pageMargins left="0.19685039370078741" right="0.19685039370078741" top="0.78740157480314965" bottom="0.3149606299212598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I1"/>
    </sheetView>
  </sheetViews>
  <sheetFormatPr defaultRowHeight="13.5" x14ac:dyDescent="0.3"/>
  <cols>
    <col min="1" max="1" width="12" style="60" customWidth="1"/>
    <col min="2" max="2" width="11.25" style="2" customWidth="1"/>
    <col min="3" max="3" width="10.875" style="2" customWidth="1"/>
    <col min="4" max="4" width="11" style="2" customWidth="1"/>
    <col min="5" max="6" width="10.75" style="2" customWidth="1"/>
    <col min="7" max="7" width="10.25" style="2" customWidth="1"/>
    <col min="8" max="9" width="8.75" style="2" customWidth="1"/>
    <col min="10" max="10" width="10" style="2" hidden="1" customWidth="1"/>
    <col min="11" max="11" width="25.25" style="2" hidden="1" customWidth="1"/>
    <col min="12" max="12" width="5.375" style="2" customWidth="1"/>
    <col min="13" max="13" width="0" style="33" hidden="1" customWidth="1"/>
    <col min="14" max="16384" width="9" style="2"/>
  </cols>
  <sheetData>
    <row r="1" spans="1:14" s="86" customFormat="1" x14ac:dyDescent="0.3">
      <c r="A1" s="152" t="s">
        <v>194</v>
      </c>
      <c r="B1" s="152"/>
      <c r="C1" s="152"/>
      <c r="D1" s="152"/>
      <c r="E1" s="152"/>
      <c r="F1" s="152"/>
      <c r="G1" s="152"/>
      <c r="H1" s="152"/>
      <c r="I1" s="152"/>
    </row>
    <row r="2" spans="1:14" s="7" customFormat="1" ht="14.25" thickBot="1" x14ac:dyDescent="0.3">
      <c r="I2" s="85" t="s">
        <v>16</v>
      </c>
      <c r="M2" s="51"/>
    </row>
    <row r="3" spans="1:14" ht="20.25" customHeight="1" x14ac:dyDescent="0.3">
      <c r="A3" s="145" t="s">
        <v>17</v>
      </c>
      <c r="B3" s="141" t="s">
        <v>198</v>
      </c>
      <c r="C3" s="141" t="s">
        <v>195</v>
      </c>
      <c r="D3" s="150" t="s">
        <v>196</v>
      </c>
      <c r="E3" s="150"/>
      <c r="F3" s="150"/>
      <c r="G3" s="141" t="s">
        <v>197</v>
      </c>
      <c r="H3" s="141" t="s">
        <v>18</v>
      </c>
      <c r="I3" s="143" t="s">
        <v>205</v>
      </c>
      <c r="K3" s="2" t="s">
        <v>19</v>
      </c>
      <c r="L3" s="6"/>
    </row>
    <row r="4" spans="1:14" ht="20.25" customHeight="1" thickBot="1" x14ac:dyDescent="0.35">
      <c r="A4" s="146"/>
      <c r="B4" s="147"/>
      <c r="C4" s="147"/>
      <c r="D4" s="71" t="s">
        <v>0</v>
      </c>
      <c r="E4" s="71" t="s">
        <v>1</v>
      </c>
      <c r="F4" s="71" t="s">
        <v>2</v>
      </c>
      <c r="G4" s="147"/>
      <c r="H4" s="147"/>
      <c r="I4" s="153"/>
      <c r="L4" s="6"/>
    </row>
    <row r="5" spans="1:14" s="7" customFormat="1" ht="20.25" customHeight="1" thickBot="1" x14ac:dyDescent="0.35">
      <c r="A5" s="119" t="s">
        <v>20</v>
      </c>
      <c r="B5" s="120">
        <v>51778544</v>
      </c>
      <c r="C5" s="120">
        <v>51779148</v>
      </c>
      <c r="D5" s="121">
        <v>51779892</v>
      </c>
      <c r="E5" s="121">
        <v>25855513</v>
      </c>
      <c r="F5" s="121">
        <v>25924379</v>
      </c>
      <c r="G5" s="121">
        <v>21703524</v>
      </c>
      <c r="H5" s="122">
        <f t="shared" ref="H5:H22" si="0">D5-C5</f>
        <v>744</v>
      </c>
      <c r="I5" s="123">
        <v>1348</v>
      </c>
      <c r="L5" s="8" t="s">
        <v>19</v>
      </c>
      <c r="M5" s="51"/>
    </row>
    <row r="6" spans="1:14" ht="20.25" customHeight="1" x14ac:dyDescent="0.3">
      <c r="A6" s="87" t="s">
        <v>21</v>
      </c>
      <c r="B6" s="9">
        <v>9857426</v>
      </c>
      <c r="C6" s="10">
        <v>9851767</v>
      </c>
      <c r="D6" s="128">
        <v>9845336</v>
      </c>
      <c r="E6" s="11">
        <v>4822071</v>
      </c>
      <c r="F6" s="11">
        <v>5023265</v>
      </c>
      <c r="G6" s="128">
        <v>4231130</v>
      </c>
      <c r="H6" s="12">
        <f t="shared" si="0"/>
        <v>-6431</v>
      </c>
      <c r="I6" s="52">
        <v>-12090</v>
      </c>
      <c r="K6" s="2">
        <f t="shared" ref="K6:K12" si="1">RANK(D6,$D$6:$D$22,0)</f>
        <v>2</v>
      </c>
      <c r="L6" s="53">
        <f t="shared" ref="L6:L22" si="2">RANK(D6,$D$6:$D$22)</f>
        <v>2</v>
      </c>
      <c r="M6" s="33">
        <f t="shared" ref="M6:M12" si="3">RANK(D6,$D$6:$D$22)</f>
        <v>2</v>
      </c>
      <c r="N6" s="7"/>
    </row>
    <row r="7" spans="1:14" ht="20.25" customHeight="1" x14ac:dyDescent="0.3">
      <c r="A7" s="88" t="s">
        <v>22</v>
      </c>
      <c r="B7" s="13">
        <v>3470653</v>
      </c>
      <c r="C7" s="14">
        <v>3467055</v>
      </c>
      <c r="D7" s="49">
        <v>3465407</v>
      </c>
      <c r="E7" s="15">
        <v>1706589</v>
      </c>
      <c r="F7" s="15">
        <v>1758818</v>
      </c>
      <c r="G7" s="49">
        <v>1470058</v>
      </c>
      <c r="H7" s="16">
        <f t="shared" si="0"/>
        <v>-1648</v>
      </c>
      <c r="I7" s="54">
        <v>-5246</v>
      </c>
      <c r="K7" s="2">
        <f t="shared" si="1"/>
        <v>3</v>
      </c>
      <c r="L7" s="53">
        <f t="shared" si="2"/>
        <v>3</v>
      </c>
      <c r="M7" s="33">
        <f t="shared" si="3"/>
        <v>3</v>
      </c>
      <c r="N7" s="7"/>
    </row>
    <row r="8" spans="1:14" ht="20.25" customHeight="1" x14ac:dyDescent="0.3">
      <c r="A8" s="88" t="s">
        <v>23</v>
      </c>
      <c r="B8" s="13">
        <v>2475231</v>
      </c>
      <c r="C8" s="14">
        <v>2474309</v>
      </c>
      <c r="D8" s="49">
        <v>2473466</v>
      </c>
      <c r="E8" s="15">
        <v>1226725</v>
      </c>
      <c r="F8" s="15">
        <v>1246741</v>
      </c>
      <c r="G8" s="49">
        <v>1009865</v>
      </c>
      <c r="H8" s="16">
        <f t="shared" si="0"/>
        <v>-843</v>
      </c>
      <c r="I8" s="54">
        <v>-1765</v>
      </c>
      <c r="K8" s="2">
        <f t="shared" si="1"/>
        <v>7</v>
      </c>
      <c r="L8" s="53">
        <f t="shared" si="2"/>
        <v>7</v>
      </c>
      <c r="M8" s="33">
        <f t="shared" si="3"/>
        <v>7</v>
      </c>
      <c r="N8" s="7"/>
    </row>
    <row r="9" spans="1:14" ht="20.25" customHeight="1" x14ac:dyDescent="0.3">
      <c r="A9" s="88" t="s">
        <v>24</v>
      </c>
      <c r="B9" s="13">
        <v>2948542</v>
      </c>
      <c r="C9" s="14">
        <v>2950771</v>
      </c>
      <c r="D9" s="49">
        <v>2951629</v>
      </c>
      <c r="E9" s="15">
        <v>1480921</v>
      </c>
      <c r="F9" s="15">
        <v>1470708</v>
      </c>
      <c r="G9" s="49">
        <v>1193780</v>
      </c>
      <c r="H9" s="16">
        <f t="shared" si="0"/>
        <v>858</v>
      </c>
      <c r="I9" s="55">
        <v>3087</v>
      </c>
      <c r="K9" s="2">
        <f t="shared" si="1"/>
        <v>5</v>
      </c>
      <c r="L9" s="53">
        <f t="shared" si="2"/>
        <v>5</v>
      </c>
      <c r="M9" s="33">
        <f t="shared" si="3"/>
        <v>5</v>
      </c>
      <c r="N9" s="7"/>
    </row>
    <row r="10" spans="1:14" ht="20.25" customHeight="1" x14ac:dyDescent="0.3">
      <c r="A10" s="88" t="s">
        <v>25</v>
      </c>
      <c r="B10" s="13">
        <v>1463770</v>
      </c>
      <c r="C10" s="14">
        <v>1464037</v>
      </c>
      <c r="D10" s="49">
        <v>1463100</v>
      </c>
      <c r="E10" s="15">
        <v>724918</v>
      </c>
      <c r="F10" s="15">
        <v>738182</v>
      </c>
      <c r="G10" s="49">
        <v>594453</v>
      </c>
      <c r="H10" s="16">
        <f t="shared" si="0"/>
        <v>-937</v>
      </c>
      <c r="I10" s="55">
        <v>-670</v>
      </c>
      <c r="K10" s="2">
        <f t="shared" si="1"/>
        <v>14</v>
      </c>
      <c r="L10" s="53">
        <f t="shared" si="2"/>
        <v>14</v>
      </c>
      <c r="M10" s="33">
        <f t="shared" si="3"/>
        <v>14</v>
      </c>
      <c r="N10" s="7"/>
    </row>
    <row r="11" spans="1:14" ht="20.25" customHeight="1" x14ac:dyDescent="0.3">
      <c r="A11" s="88" t="s">
        <v>26</v>
      </c>
      <c r="B11" s="13">
        <v>1502227</v>
      </c>
      <c r="C11" s="14">
        <v>1501378</v>
      </c>
      <c r="D11" s="49">
        <v>1499187</v>
      </c>
      <c r="E11" s="15">
        <v>749331</v>
      </c>
      <c r="F11" s="15">
        <v>749856</v>
      </c>
      <c r="G11" s="49">
        <v>616462</v>
      </c>
      <c r="H11" s="16">
        <f t="shared" si="0"/>
        <v>-2191</v>
      </c>
      <c r="I11" s="55">
        <v>-3040</v>
      </c>
      <c r="K11" s="2">
        <f t="shared" si="1"/>
        <v>13</v>
      </c>
      <c r="L11" s="53">
        <f t="shared" si="2"/>
        <v>13</v>
      </c>
      <c r="M11" s="33">
        <f t="shared" si="3"/>
        <v>13</v>
      </c>
      <c r="N11" s="7"/>
    </row>
    <row r="12" spans="1:14" ht="20.25" customHeight="1" x14ac:dyDescent="0.3">
      <c r="A12" s="88" t="s">
        <v>27</v>
      </c>
      <c r="B12" s="13">
        <v>1165132</v>
      </c>
      <c r="C12" s="14">
        <v>1164489</v>
      </c>
      <c r="D12" s="49">
        <v>1163151</v>
      </c>
      <c r="E12" s="15">
        <v>598625</v>
      </c>
      <c r="F12" s="15">
        <v>564526</v>
      </c>
      <c r="G12" s="49">
        <v>459342</v>
      </c>
      <c r="H12" s="16">
        <f t="shared" si="0"/>
        <v>-1338</v>
      </c>
      <c r="I12" s="55">
        <v>-1981</v>
      </c>
      <c r="K12" s="2">
        <f t="shared" si="1"/>
        <v>15</v>
      </c>
      <c r="L12" s="53">
        <f t="shared" si="2"/>
        <v>15</v>
      </c>
      <c r="M12" s="33">
        <f t="shared" si="3"/>
        <v>15</v>
      </c>
      <c r="N12" s="7"/>
    </row>
    <row r="13" spans="1:14" ht="20.25" customHeight="1" x14ac:dyDescent="0.3">
      <c r="A13" s="88" t="s">
        <v>28</v>
      </c>
      <c r="B13" s="13">
        <v>280100</v>
      </c>
      <c r="C13" s="14">
        <v>283198</v>
      </c>
      <c r="D13" s="49">
        <v>288079</v>
      </c>
      <c r="E13" s="15">
        <v>143601</v>
      </c>
      <c r="F13" s="15">
        <v>144478</v>
      </c>
      <c r="G13" s="49">
        <v>112343</v>
      </c>
      <c r="H13" s="16">
        <f t="shared" si="0"/>
        <v>4881</v>
      </c>
      <c r="I13" s="55">
        <v>7979</v>
      </c>
      <c r="L13" s="53">
        <f t="shared" si="2"/>
        <v>17</v>
      </c>
      <c r="N13" s="7"/>
    </row>
    <row r="14" spans="1:14" ht="20.25" customHeight="1" x14ac:dyDescent="0.3">
      <c r="A14" s="88" t="s">
        <v>29</v>
      </c>
      <c r="B14" s="13">
        <v>12873895</v>
      </c>
      <c r="C14" s="14">
        <v>12890445</v>
      </c>
      <c r="D14" s="49">
        <v>12908010</v>
      </c>
      <c r="E14" s="15">
        <v>6492392</v>
      </c>
      <c r="F14" s="15">
        <v>6415618</v>
      </c>
      <c r="G14" s="49">
        <v>5160661</v>
      </c>
      <c r="H14" s="16">
        <f t="shared" si="0"/>
        <v>17565</v>
      </c>
      <c r="I14" s="55">
        <v>34115</v>
      </c>
      <c r="K14" s="2">
        <f t="shared" ref="K14:K22" si="4">RANK(D14,$D$6:$D$22,0)</f>
        <v>1</v>
      </c>
      <c r="L14" s="53">
        <f t="shared" si="2"/>
        <v>1</v>
      </c>
      <c r="M14" s="33">
        <f t="shared" ref="M14:M22" si="5">RANK(D14,$D$6:$D$22)</f>
        <v>1</v>
      </c>
      <c r="N14" s="7"/>
    </row>
    <row r="15" spans="1:14" ht="20.25" customHeight="1" x14ac:dyDescent="0.3">
      <c r="A15" s="88" t="s">
        <v>30</v>
      </c>
      <c r="B15" s="13">
        <v>1550142</v>
      </c>
      <c r="C15" s="14">
        <v>1548078</v>
      </c>
      <c r="D15" s="49">
        <v>1546259</v>
      </c>
      <c r="E15" s="15">
        <v>778731</v>
      </c>
      <c r="F15" s="15">
        <v>767528</v>
      </c>
      <c r="G15" s="49">
        <v>699862</v>
      </c>
      <c r="H15" s="16">
        <f t="shared" si="0"/>
        <v>-1819</v>
      </c>
      <c r="I15" s="56">
        <v>-3883</v>
      </c>
      <c r="K15" s="2">
        <f t="shared" si="4"/>
        <v>12</v>
      </c>
      <c r="L15" s="53">
        <f t="shared" si="2"/>
        <v>12</v>
      </c>
      <c r="M15" s="33">
        <f t="shared" si="5"/>
        <v>12</v>
      </c>
      <c r="N15" s="7"/>
    </row>
    <row r="16" spans="1:14" ht="20.25" customHeight="1" thickBot="1" x14ac:dyDescent="0.35">
      <c r="A16" s="89" t="s">
        <v>31</v>
      </c>
      <c r="B16" s="17">
        <v>1594432</v>
      </c>
      <c r="C16" s="18">
        <v>1593903</v>
      </c>
      <c r="D16" s="129">
        <v>1594066</v>
      </c>
      <c r="E16" s="19">
        <v>805256</v>
      </c>
      <c r="F16" s="19">
        <v>788810</v>
      </c>
      <c r="G16" s="129">
        <v>694078</v>
      </c>
      <c r="H16" s="20">
        <f t="shared" si="0"/>
        <v>163</v>
      </c>
      <c r="I16" s="57">
        <v>-366</v>
      </c>
      <c r="K16" s="2">
        <f t="shared" si="4"/>
        <v>11</v>
      </c>
      <c r="L16" s="53">
        <f t="shared" si="2"/>
        <v>11</v>
      </c>
      <c r="M16" s="33">
        <f t="shared" si="5"/>
        <v>11</v>
      </c>
      <c r="N16" s="7"/>
    </row>
    <row r="17" spans="1:14" ht="20.25" customHeight="1" thickBot="1" x14ac:dyDescent="0.35">
      <c r="A17" s="119" t="s">
        <v>32</v>
      </c>
      <c r="B17" s="124">
        <v>2116770</v>
      </c>
      <c r="C17" s="125">
        <v>2117685</v>
      </c>
      <c r="D17" s="126">
        <v>2118099</v>
      </c>
      <c r="E17" s="126">
        <v>1077315</v>
      </c>
      <c r="F17" s="126">
        <v>1040784</v>
      </c>
      <c r="G17" s="126">
        <v>926536</v>
      </c>
      <c r="H17" s="122">
        <f t="shared" si="0"/>
        <v>414</v>
      </c>
      <c r="I17" s="127">
        <v>1329</v>
      </c>
      <c r="J17" s="21">
        <f>D17/D5</f>
        <v>4.0905821124540005E-2</v>
      </c>
      <c r="K17" s="2">
        <f t="shared" si="4"/>
        <v>8</v>
      </c>
      <c r="L17" s="53">
        <f t="shared" si="2"/>
        <v>8</v>
      </c>
      <c r="M17" s="33">
        <f t="shared" si="5"/>
        <v>8</v>
      </c>
      <c r="N17" s="7"/>
    </row>
    <row r="18" spans="1:14" ht="20.25" customHeight="1" x14ac:dyDescent="0.3">
      <c r="A18" s="90" t="s">
        <v>33</v>
      </c>
      <c r="B18" s="22">
        <v>1854607</v>
      </c>
      <c r="C18" s="23">
        <v>1851694</v>
      </c>
      <c r="D18" s="130">
        <v>1849543</v>
      </c>
      <c r="E18" s="24">
        <v>919935</v>
      </c>
      <c r="F18" s="24">
        <v>929608</v>
      </c>
      <c r="G18" s="130">
        <v>798990</v>
      </c>
      <c r="H18" s="25">
        <f t="shared" si="0"/>
        <v>-2151</v>
      </c>
      <c r="I18" s="58">
        <v>-5064</v>
      </c>
      <c r="K18" s="2">
        <f t="shared" si="4"/>
        <v>10</v>
      </c>
      <c r="L18" s="53">
        <f t="shared" si="2"/>
        <v>10</v>
      </c>
      <c r="M18" s="33">
        <f t="shared" si="5"/>
        <v>10</v>
      </c>
      <c r="N18" s="7"/>
    </row>
    <row r="19" spans="1:14" ht="20.25" customHeight="1" x14ac:dyDescent="0.3">
      <c r="A19" s="88" t="s">
        <v>34</v>
      </c>
      <c r="B19" s="13">
        <v>1896424</v>
      </c>
      <c r="C19" s="14">
        <v>1893444</v>
      </c>
      <c r="D19" s="49">
        <v>1891308</v>
      </c>
      <c r="E19" s="15">
        <v>946285</v>
      </c>
      <c r="F19" s="15">
        <v>945023</v>
      </c>
      <c r="G19" s="49">
        <v>852086</v>
      </c>
      <c r="H19" s="16">
        <f t="shared" si="0"/>
        <v>-2136</v>
      </c>
      <c r="I19" s="56">
        <v>-5116</v>
      </c>
      <c r="J19" s="26"/>
      <c r="K19" s="2">
        <f t="shared" si="4"/>
        <v>9</v>
      </c>
      <c r="L19" s="53">
        <f t="shared" si="2"/>
        <v>9</v>
      </c>
      <c r="M19" s="33">
        <f t="shared" si="5"/>
        <v>9</v>
      </c>
      <c r="N19" s="7"/>
    </row>
    <row r="20" spans="1:14" ht="20.25" customHeight="1" x14ac:dyDescent="0.3">
      <c r="A20" s="88" t="s">
        <v>35</v>
      </c>
      <c r="B20" s="13">
        <v>2691706</v>
      </c>
      <c r="C20" s="14">
        <v>2688747</v>
      </c>
      <c r="D20" s="49">
        <v>2685633</v>
      </c>
      <c r="E20" s="15">
        <v>1350367</v>
      </c>
      <c r="F20" s="15">
        <v>1335266</v>
      </c>
      <c r="G20" s="49">
        <v>1194668</v>
      </c>
      <c r="H20" s="16">
        <f t="shared" si="0"/>
        <v>-3114</v>
      </c>
      <c r="I20" s="56">
        <v>-6073</v>
      </c>
      <c r="K20" s="2">
        <f t="shared" si="4"/>
        <v>6</v>
      </c>
      <c r="L20" s="53">
        <f t="shared" si="2"/>
        <v>6</v>
      </c>
      <c r="M20" s="33">
        <f t="shared" si="5"/>
        <v>6</v>
      </c>
      <c r="N20" s="7"/>
    </row>
    <row r="21" spans="1:14" ht="20.25" customHeight="1" x14ac:dyDescent="0.3">
      <c r="A21" s="88" t="s">
        <v>36</v>
      </c>
      <c r="B21" s="13">
        <v>3380404</v>
      </c>
      <c r="C21" s="14">
        <v>3379981</v>
      </c>
      <c r="D21" s="49">
        <v>3378430</v>
      </c>
      <c r="E21" s="15">
        <v>1700579</v>
      </c>
      <c r="F21" s="15">
        <v>1677851</v>
      </c>
      <c r="G21" s="49">
        <v>1409393</v>
      </c>
      <c r="H21" s="16">
        <f t="shared" si="0"/>
        <v>-1551</v>
      </c>
      <c r="I21" s="56">
        <v>-1974</v>
      </c>
      <c r="K21" s="2">
        <f t="shared" si="4"/>
        <v>4</v>
      </c>
      <c r="L21" s="53">
        <f t="shared" si="2"/>
        <v>4</v>
      </c>
      <c r="M21" s="33">
        <f t="shared" si="5"/>
        <v>4</v>
      </c>
      <c r="N21" s="7"/>
    </row>
    <row r="22" spans="1:14" ht="20.25" customHeight="1" thickBot="1" x14ac:dyDescent="0.35">
      <c r="A22" s="91" t="s">
        <v>37</v>
      </c>
      <c r="B22" s="27">
        <v>657083</v>
      </c>
      <c r="C22" s="28">
        <v>658167</v>
      </c>
      <c r="D22" s="67">
        <v>659189</v>
      </c>
      <c r="E22" s="29">
        <v>331872</v>
      </c>
      <c r="F22" s="29">
        <v>327317</v>
      </c>
      <c r="G22" s="67">
        <v>279817</v>
      </c>
      <c r="H22" s="30">
        <f t="shared" si="0"/>
        <v>1022</v>
      </c>
      <c r="I22" s="59">
        <v>2106</v>
      </c>
      <c r="K22" s="2">
        <f t="shared" si="4"/>
        <v>16</v>
      </c>
      <c r="L22" s="53">
        <f t="shared" si="2"/>
        <v>16</v>
      </c>
      <c r="M22" s="33">
        <f t="shared" si="5"/>
        <v>16</v>
      </c>
      <c r="N22" s="7"/>
    </row>
    <row r="23" spans="1:14" x14ac:dyDescent="0.3">
      <c r="A23" s="86" t="s">
        <v>78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43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 x14ac:dyDescent="0.3"/>
  <cols>
    <col min="1" max="1" width="13.125" style="31" bestFit="1" customWidth="1"/>
    <col min="2" max="2" width="3.25" style="31" bestFit="1" customWidth="1"/>
    <col min="3" max="3" width="10.25" style="31" bestFit="1" customWidth="1"/>
    <col min="4" max="5" width="7.625" style="31" bestFit="1" customWidth="1"/>
    <col min="6" max="6" width="9.125" style="31" bestFit="1" customWidth="1"/>
    <col min="7" max="8" width="7.625" style="31" bestFit="1" customWidth="1"/>
    <col min="9" max="9" width="9.125" style="31" bestFit="1" customWidth="1"/>
    <col min="10" max="11" width="7.625" style="31" bestFit="1" customWidth="1"/>
    <col min="12" max="12" width="9.125" style="31" bestFit="1" customWidth="1"/>
    <col min="13" max="14" width="7.625" style="31" bestFit="1" customWidth="1"/>
    <col min="15" max="15" width="9.125" style="31" bestFit="1" customWidth="1"/>
    <col min="16" max="17" width="7.625" style="31" bestFit="1" customWidth="1"/>
    <col min="18" max="18" width="9.125" style="31" bestFit="1" customWidth="1"/>
    <col min="19" max="20" width="7.625" style="31" bestFit="1" customWidth="1"/>
    <col min="21" max="21" width="9.125" style="31" bestFit="1" customWidth="1"/>
    <col min="22" max="23" width="7.625" style="31" bestFit="1" customWidth="1"/>
    <col min="24" max="24" width="9.125" style="31" bestFit="1" customWidth="1"/>
    <col min="25" max="26" width="7.625" style="31" bestFit="1" customWidth="1"/>
    <col min="27" max="27" width="8.625" style="31" bestFit="1" customWidth="1"/>
    <col min="28" max="29" width="7.5" style="31" bestFit="1" customWidth="1"/>
    <col min="30" max="30" width="8.625" style="31" bestFit="1" customWidth="1"/>
    <col min="31" max="32" width="7.5" style="31" bestFit="1" customWidth="1"/>
    <col min="33" max="33" width="8.625" style="31" bestFit="1" customWidth="1"/>
    <col min="34" max="35" width="7.5" style="31" bestFit="1" customWidth="1"/>
    <col min="36" max="36" width="8.625" style="31" bestFit="1" customWidth="1"/>
    <col min="37" max="38" width="7.5" style="31" bestFit="1" customWidth="1"/>
    <col min="39" max="39" width="8.625" style="31" bestFit="1" customWidth="1"/>
    <col min="40" max="41" width="7.5" style="31" bestFit="1" customWidth="1"/>
    <col min="42" max="42" width="8.625" style="31" bestFit="1" customWidth="1"/>
    <col min="43" max="44" width="7.5" style="31" bestFit="1" customWidth="1"/>
    <col min="45" max="45" width="8.625" style="31" bestFit="1" customWidth="1"/>
    <col min="46" max="47" width="7.5" style="31" bestFit="1" customWidth="1"/>
    <col min="48" max="48" width="8.625" style="31" bestFit="1" customWidth="1"/>
    <col min="49" max="50" width="7.5" style="31" bestFit="1" customWidth="1"/>
    <col min="51" max="51" width="8.625" style="31" bestFit="1" customWidth="1"/>
    <col min="52" max="53" width="7.5" style="31" bestFit="1" customWidth="1"/>
    <col min="54" max="54" width="8.625" style="31" bestFit="1" customWidth="1"/>
    <col min="55" max="56" width="7.5" style="31" bestFit="1" customWidth="1"/>
    <col min="57" max="16384" width="9" style="31"/>
  </cols>
  <sheetData>
    <row r="2" spans="1:56" x14ac:dyDescent="0.3">
      <c r="A2" s="154" t="s">
        <v>81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4" spans="1:56" x14ac:dyDescent="0.3">
      <c r="A4" s="156" t="s">
        <v>65</v>
      </c>
      <c r="B4" s="156"/>
      <c r="C4" s="156"/>
    </row>
    <row r="5" spans="1:56" x14ac:dyDescent="0.3">
      <c r="A5" s="156" t="s">
        <v>192</v>
      </c>
      <c r="B5" s="156"/>
      <c r="C5" s="156"/>
      <c r="L5" s="157" t="s">
        <v>193</v>
      </c>
      <c r="M5" s="157"/>
      <c r="N5" s="157"/>
    </row>
    <row r="6" spans="1:56" x14ac:dyDescent="0.3">
      <c r="A6" s="158" t="s">
        <v>66</v>
      </c>
      <c r="B6" s="159"/>
      <c r="C6" s="162" t="s">
        <v>3</v>
      </c>
      <c r="D6" s="163"/>
      <c r="E6" s="163"/>
      <c r="F6" s="162" t="s">
        <v>67</v>
      </c>
      <c r="G6" s="163"/>
      <c r="H6" s="163"/>
      <c r="I6" s="162" t="s">
        <v>68</v>
      </c>
      <c r="J6" s="163"/>
      <c r="K6" s="163"/>
      <c r="L6" s="162" t="s">
        <v>69</v>
      </c>
      <c r="M6" s="163"/>
      <c r="N6" s="163"/>
      <c r="O6" s="162" t="s">
        <v>70</v>
      </c>
      <c r="P6" s="163"/>
      <c r="Q6" s="163"/>
      <c r="R6" s="162" t="s">
        <v>71</v>
      </c>
      <c r="S6" s="163"/>
      <c r="T6" s="163"/>
      <c r="U6" s="162" t="s">
        <v>4</v>
      </c>
      <c r="V6" s="163"/>
      <c r="W6" s="163"/>
      <c r="X6" s="162" t="s">
        <v>5</v>
      </c>
      <c r="Y6" s="163"/>
      <c r="Z6" s="163"/>
      <c r="AA6" s="162" t="s">
        <v>6</v>
      </c>
      <c r="AB6" s="163"/>
      <c r="AC6" s="163"/>
      <c r="AD6" s="162" t="s">
        <v>7</v>
      </c>
      <c r="AE6" s="163"/>
      <c r="AF6" s="163"/>
      <c r="AG6" s="162" t="s">
        <v>8</v>
      </c>
      <c r="AH6" s="163"/>
      <c r="AI6" s="163"/>
      <c r="AJ6" s="162" t="s">
        <v>9</v>
      </c>
      <c r="AK6" s="163"/>
      <c r="AL6" s="163"/>
      <c r="AM6" s="162" t="s">
        <v>10</v>
      </c>
      <c r="AN6" s="163"/>
      <c r="AO6" s="163"/>
      <c r="AP6" s="162" t="s">
        <v>11</v>
      </c>
      <c r="AQ6" s="163"/>
      <c r="AR6" s="163"/>
      <c r="AS6" s="162" t="s">
        <v>12</v>
      </c>
      <c r="AT6" s="163"/>
      <c r="AU6" s="163"/>
      <c r="AV6" s="162" t="s">
        <v>13</v>
      </c>
      <c r="AW6" s="163"/>
      <c r="AX6" s="163"/>
      <c r="AY6" s="162" t="s">
        <v>14</v>
      </c>
      <c r="AZ6" s="163"/>
      <c r="BA6" s="163"/>
      <c r="BB6" s="162" t="s">
        <v>15</v>
      </c>
      <c r="BC6" s="163"/>
      <c r="BD6" s="163"/>
    </row>
    <row r="7" spans="1:56" x14ac:dyDescent="0.3">
      <c r="A7" s="160"/>
      <c r="B7" s="161"/>
      <c r="C7" s="131" t="s">
        <v>72</v>
      </c>
      <c r="D7" s="131" t="s">
        <v>73</v>
      </c>
      <c r="E7" s="131" t="s">
        <v>74</v>
      </c>
      <c r="F7" s="131" t="s">
        <v>72</v>
      </c>
      <c r="G7" s="131" t="s">
        <v>73</v>
      </c>
      <c r="H7" s="131" t="s">
        <v>74</v>
      </c>
      <c r="I7" s="131" t="s">
        <v>72</v>
      </c>
      <c r="J7" s="131" t="s">
        <v>73</v>
      </c>
      <c r="K7" s="131" t="s">
        <v>74</v>
      </c>
      <c r="L7" s="131" t="s">
        <v>72</v>
      </c>
      <c r="M7" s="131" t="s">
        <v>73</v>
      </c>
      <c r="N7" s="131" t="s">
        <v>74</v>
      </c>
      <c r="O7" s="131" t="s">
        <v>72</v>
      </c>
      <c r="P7" s="131" t="s">
        <v>73</v>
      </c>
      <c r="Q7" s="131" t="s">
        <v>74</v>
      </c>
      <c r="R7" s="131" t="s">
        <v>72</v>
      </c>
      <c r="S7" s="131" t="s">
        <v>73</v>
      </c>
      <c r="T7" s="131" t="s">
        <v>74</v>
      </c>
      <c r="U7" s="131" t="s">
        <v>72</v>
      </c>
      <c r="V7" s="131" t="s">
        <v>73</v>
      </c>
      <c r="W7" s="131" t="s">
        <v>74</v>
      </c>
      <c r="X7" s="131" t="s">
        <v>72</v>
      </c>
      <c r="Y7" s="131" t="s">
        <v>73</v>
      </c>
      <c r="Z7" s="131" t="s">
        <v>74</v>
      </c>
      <c r="AA7" s="131" t="s">
        <v>72</v>
      </c>
      <c r="AB7" s="131" t="s">
        <v>73</v>
      </c>
      <c r="AC7" s="131" t="s">
        <v>74</v>
      </c>
      <c r="AD7" s="131" t="s">
        <v>72</v>
      </c>
      <c r="AE7" s="131" t="s">
        <v>73</v>
      </c>
      <c r="AF7" s="131" t="s">
        <v>74</v>
      </c>
      <c r="AG7" s="131" t="s">
        <v>72</v>
      </c>
      <c r="AH7" s="131" t="s">
        <v>73</v>
      </c>
      <c r="AI7" s="131" t="s">
        <v>74</v>
      </c>
      <c r="AJ7" s="131" t="s">
        <v>72</v>
      </c>
      <c r="AK7" s="131" t="s">
        <v>73</v>
      </c>
      <c r="AL7" s="131" t="s">
        <v>74</v>
      </c>
      <c r="AM7" s="131" t="s">
        <v>72</v>
      </c>
      <c r="AN7" s="131" t="s">
        <v>73</v>
      </c>
      <c r="AO7" s="131" t="s">
        <v>74</v>
      </c>
      <c r="AP7" s="131" t="s">
        <v>72</v>
      </c>
      <c r="AQ7" s="131" t="s">
        <v>73</v>
      </c>
      <c r="AR7" s="131" t="s">
        <v>74</v>
      </c>
      <c r="AS7" s="131" t="s">
        <v>72</v>
      </c>
      <c r="AT7" s="131" t="s">
        <v>73</v>
      </c>
      <c r="AU7" s="131" t="s">
        <v>74</v>
      </c>
      <c r="AV7" s="131" t="s">
        <v>72</v>
      </c>
      <c r="AW7" s="131" t="s">
        <v>73</v>
      </c>
      <c r="AX7" s="131" t="s">
        <v>74</v>
      </c>
      <c r="AY7" s="131" t="s">
        <v>72</v>
      </c>
      <c r="AZ7" s="131" t="s">
        <v>73</v>
      </c>
      <c r="BA7" s="131" t="s">
        <v>74</v>
      </c>
      <c r="BB7" s="131" t="s">
        <v>72</v>
      </c>
      <c r="BC7" s="131" t="s">
        <v>73</v>
      </c>
      <c r="BD7" s="131" t="s">
        <v>74</v>
      </c>
    </row>
    <row r="8" spans="1:56" x14ac:dyDescent="0.3">
      <c r="A8" s="164" t="s">
        <v>75</v>
      </c>
      <c r="B8" s="132" t="s">
        <v>0</v>
      </c>
      <c r="C8" s="137">
        <v>2118099</v>
      </c>
      <c r="D8" s="138">
        <v>100</v>
      </c>
      <c r="E8" s="138">
        <v>103.509950191394</v>
      </c>
      <c r="F8" s="137">
        <v>635201</v>
      </c>
      <c r="G8" s="138">
        <v>100</v>
      </c>
      <c r="H8" s="138">
        <v>103.66970417919801</v>
      </c>
      <c r="I8" s="137">
        <v>255109</v>
      </c>
      <c r="J8" s="138">
        <v>100</v>
      </c>
      <c r="K8" s="138">
        <v>103.117112669889</v>
      </c>
      <c r="L8" s="137">
        <v>380092</v>
      </c>
      <c r="M8" s="138">
        <v>100</v>
      </c>
      <c r="N8" s="138">
        <v>104.042280211079</v>
      </c>
      <c r="O8" s="137">
        <v>108113</v>
      </c>
      <c r="P8" s="138">
        <v>100</v>
      </c>
      <c r="Q8" s="138">
        <v>100.901252462185</v>
      </c>
      <c r="R8" s="137">
        <v>102810</v>
      </c>
      <c r="S8" s="138">
        <v>100</v>
      </c>
      <c r="T8" s="138">
        <v>102.27836146854</v>
      </c>
      <c r="U8" s="137">
        <v>311579</v>
      </c>
      <c r="V8" s="138">
        <v>100</v>
      </c>
      <c r="W8" s="138">
        <v>106.455823692336</v>
      </c>
      <c r="X8" s="137">
        <v>171696</v>
      </c>
      <c r="Y8" s="138">
        <v>100</v>
      </c>
      <c r="Z8" s="138">
        <v>106.149819299531</v>
      </c>
      <c r="AA8" s="137">
        <v>121894</v>
      </c>
      <c r="AB8" s="138">
        <v>100</v>
      </c>
      <c r="AC8" s="138">
        <v>100.31223295865399</v>
      </c>
      <c r="AD8" s="137">
        <v>44060</v>
      </c>
      <c r="AE8" s="138">
        <v>100</v>
      </c>
      <c r="AF8" s="138">
        <v>98.548961290613306</v>
      </c>
      <c r="AG8" s="137">
        <v>167277</v>
      </c>
      <c r="AH8" s="138">
        <v>100</v>
      </c>
      <c r="AI8" s="138">
        <v>111.163007940215</v>
      </c>
      <c r="AJ8" s="137">
        <v>53740</v>
      </c>
      <c r="AK8" s="138">
        <v>100</v>
      </c>
      <c r="AL8" s="138">
        <v>101.916212662033</v>
      </c>
      <c r="AM8" s="137">
        <v>68800</v>
      </c>
      <c r="AN8" s="138">
        <v>100</v>
      </c>
      <c r="AO8" s="138">
        <v>98.488258034735395</v>
      </c>
      <c r="AP8" s="137">
        <v>54977</v>
      </c>
      <c r="AQ8" s="138">
        <v>100</v>
      </c>
      <c r="AR8" s="138">
        <v>97.205681899705894</v>
      </c>
      <c r="AS8" s="137">
        <v>32397</v>
      </c>
      <c r="AT8" s="138">
        <v>100</v>
      </c>
      <c r="AU8" s="138">
        <v>101.248602310846</v>
      </c>
      <c r="AV8" s="137">
        <v>101431</v>
      </c>
      <c r="AW8" s="138">
        <v>100</v>
      </c>
      <c r="AX8" s="138">
        <v>99.036518121700894</v>
      </c>
      <c r="AY8" s="137">
        <v>80396</v>
      </c>
      <c r="AZ8" s="138">
        <v>100</v>
      </c>
      <c r="BA8" s="138">
        <v>100.583817769018</v>
      </c>
      <c r="BB8" s="137">
        <v>63728</v>
      </c>
      <c r="BC8" s="138">
        <v>100</v>
      </c>
      <c r="BD8" s="138">
        <v>102.27258300006299</v>
      </c>
    </row>
    <row r="9" spans="1:56" x14ac:dyDescent="0.3">
      <c r="A9" s="165"/>
      <c r="B9" s="132" t="s">
        <v>1</v>
      </c>
      <c r="C9" s="137">
        <v>1077315</v>
      </c>
      <c r="D9" s="138">
        <v>100</v>
      </c>
      <c r="E9" s="138"/>
      <c r="F9" s="137">
        <v>323323</v>
      </c>
      <c r="G9" s="138">
        <v>100</v>
      </c>
      <c r="H9" s="138"/>
      <c r="I9" s="137">
        <v>129512</v>
      </c>
      <c r="J9" s="138">
        <v>100</v>
      </c>
      <c r="K9" s="138"/>
      <c r="L9" s="137">
        <v>193811</v>
      </c>
      <c r="M9" s="138">
        <v>100</v>
      </c>
      <c r="N9" s="138"/>
      <c r="O9" s="137">
        <v>54299</v>
      </c>
      <c r="P9" s="138">
        <v>100</v>
      </c>
      <c r="Q9" s="138"/>
      <c r="R9" s="137">
        <v>51984</v>
      </c>
      <c r="S9" s="138">
        <v>100</v>
      </c>
      <c r="T9" s="138"/>
      <c r="U9" s="137">
        <v>160661</v>
      </c>
      <c r="V9" s="138">
        <v>100</v>
      </c>
      <c r="W9" s="138"/>
      <c r="X9" s="137">
        <v>88409</v>
      </c>
      <c r="Y9" s="138">
        <v>100</v>
      </c>
      <c r="Z9" s="138"/>
      <c r="AA9" s="137">
        <v>61042</v>
      </c>
      <c r="AB9" s="138">
        <v>100</v>
      </c>
      <c r="AC9" s="138"/>
      <c r="AD9" s="137">
        <v>21869</v>
      </c>
      <c r="AE9" s="138">
        <v>100</v>
      </c>
      <c r="AF9" s="138"/>
      <c r="AG9" s="137">
        <v>88060</v>
      </c>
      <c r="AH9" s="138">
        <v>100</v>
      </c>
      <c r="AI9" s="138"/>
      <c r="AJ9" s="137">
        <v>27125</v>
      </c>
      <c r="AK9" s="138">
        <v>100</v>
      </c>
      <c r="AL9" s="138"/>
      <c r="AM9" s="137">
        <v>34138</v>
      </c>
      <c r="AN9" s="138">
        <v>100</v>
      </c>
      <c r="AO9" s="138"/>
      <c r="AP9" s="137">
        <v>27099</v>
      </c>
      <c r="AQ9" s="138">
        <v>100</v>
      </c>
      <c r="AR9" s="138"/>
      <c r="AS9" s="137">
        <v>16299</v>
      </c>
      <c r="AT9" s="138">
        <v>100</v>
      </c>
      <c r="AU9" s="138"/>
      <c r="AV9" s="137">
        <v>50470</v>
      </c>
      <c r="AW9" s="138">
        <v>100</v>
      </c>
      <c r="AX9" s="138"/>
      <c r="AY9" s="137">
        <v>40315</v>
      </c>
      <c r="AZ9" s="138">
        <v>100</v>
      </c>
      <c r="BA9" s="138"/>
      <c r="BB9" s="137">
        <v>32222</v>
      </c>
      <c r="BC9" s="138">
        <v>100</v>
      </c>
      <c r="BD9" s="138"/>
    </row>
    <row r="10" spans="1:56" x14ac:dyDescent="0.3">
      <c r="A10" s="166"/>
      <c r="B10" s="132" t="s">
        <v>2</v>
      </c>
      <c r="C10" s="137">
        <v>1040784</v>
      </c>
      <c r="D10" s="138">
        <v>100</v>
      </c>
      <c r="E10" s="138"/>
      <c r="F10" s="137">
        <v>311878</v>
      </c>
      <c r="G10" s="138">
        <v>100</v>
      </c>
      <c r="H10" s="138"/>
      <c r="I10" s="137">
        <v>125597</v>
      </c>
      <c r="J10" s="138">
        <v>100</v>
      </c>
      <c r="K10" s="138"/>
      <c r="L10" s="137">
        <v>186281</v>
      </c>
      <c r="M10" s="138">
        <v>100</v>
      </c>
      <c r="N10" s="138"/>
      <c r="O10" s="137">
        <v>53814</v>
      </c>
      <c r="P10" s="138">
        <v>100</v>
      </c>
      <c r="Q10" s="138"/>
      <c r="R10" s="137">
        <v>50826</v>
      </c>
      <c r="S10" s="138">
        <v>100</v>
      </c>
      <c r="T10" s="138"/>
      <c r="U10" s="137">
        <v>150918</v>
      </c>
      <c r="V10" s="138">
        <v>100</v>
      </c>
      <c r="W10" s="138"/>
      <c r="X10" s="137">
        <v>83287</v>
      </c>
      <c r="Y10" s="138">
        <v>100</v>
      </c>
      <c r="Z10" s="138"/>
      <c r="AA10" s="137">
        <v>60852</v>
      </c>
      <c r="AB10" s="138">
        <v>100</v>
      </c>
      <c r="AC10" s="138"/>
      <c r="AD10" s="137">
        <v>22191</v>
      </c>
      <c r="AE10" s="138">
        <v>100</v>
      </c>
      <c r="AF10" s="138"/>
      <c r="AG10" s="137">
        <v>79217</v>
      </c>
      <c r="AH10" s="138">
        <v>100</v>
      </c>
      <c r="AI10" s="138"/>
      <c r="AJ10" s="137">
        <v>26615</v>
      </c>
      <c r="AK10" s="138">
        <v>100</v>
      </c>
      <c r="AL10" s="138"/>
      <c r="AM10" s="137">
        <v>34662</v>
      </c>
      <c r="AN10" s="138">
        <v>100</v>
      </c>
      <c r="AO10" s="138"/>
      <c r="AP10" s="137">
        <v>27878</v>
      </c>
      <c r="AQ10" s="138">
        <v>100</v>
      </c>
      <c r="AR10" s="138"/>
      <c r="AS10" s="137">
        <v>16098</v>
      </c>
      <c r="AT10" s="138">
        <v>100</v>
      </c>
      <c r="AU10" s="138"/>
      <c r="AV10" s="137">
        <v>50961</v>
      </c>
      <c r="AW10" s="138">
        <v>100</v>
      </c>
      <c r="AX10" s="138"/>
      <c r="AY10" s="137">
        <v>40081</v>
      </c>
      <c r="AZ10" s="138">
        <v>100</v>
      </c>
      <c r="BA10" s="138"/>
      <c r="BB10" s="137">
        <v>31506</v>
      </c>
      <c r="BC10" s="138">
        <v>100</v>
      </c>
      <c r="BD10" s="138"/>
    </row>
    <row r="11" spans="1:56" x14ac:dyDescent="0.3">
      <c r="A11" s="164" t="s">
        <v>82</v>
      </c>
      <c r="B11" s="132" t="s">
        <v>0</v>
      </c>
      <c r="C11" s="137">
        <v>14931</v>
      </c>
      <c r="D11" s="138">
        <v>0.70492455735071902</v>
      </c>
      <c r="E11" s="138">
        <v>105.859644285123</v>
      </c>
      <c r="F11" s="137">
        <v>5312</v>
      </c>
      <c r="G11" s="138">
        <v>0.83627072375515799</v>
      </c>
      <c r="H11" s="138">
        <v>105.97130670802601</v>
      </c>
      <c r="I11" s="137">
        <v>1570</v>
      </c>
      <c r="J11" s="138">
        <v>0.61542321125479704</v>
      </c>
      <c r="K11" s="138">
        <v>110.174029451138</v>
      </c>
      <c r="L11" s="137">
        <v>3742</v>
      </c>
      <c r="M11" s="138">
        <v>0.98449848983930199</v>
      </c>
      <c r="N11" s="138">
        <v>104.257641921397</v>
      </c>
      <c r="O11" s="137">
        <v>482</v>
      </c>
      <c r="P11" s="138">
        <v>0.44582982620036399</v>
      </c>
      <c r="Q11" s="138">
        <v>110.48034934497799</v>
      </c>
      <c r="R11" s="137">
        <v>504</v>
      </c>
      <c r="S11" s="138">
        <v>0.49022468631456101</v>
      </c>
      <c r="T11" s="138">
        <v>113.559322033898</v>
      </c>
      <c r="U11" s="137">
        <v>2910</v>
      </c>
      <c r="V11" s="138">
        <v>0.93395254494044799</v>
      </c>
      <c r="W11" s="138">
        <v>106.52945351312999</v>
      </c>
      <c r="X11" s="137">
        <v>1329</v>
      </c>
      <c r="Y11" s="138">
        <v>0.77404249370981304</v>
      </c>
      <c r="Z11" s="138">
        <v>103.83435582822101</v>
      </c>
      <c r="AA11" s="137">
        <v>648</v>
      </c>
      <c r="AB11" s="138">
        <v>0.53160943114509296</v>
      </c>
      <c r="AC11" s="138">
        <v>111.074918566775</v>
      </c>
      <c r="AD11" s="137">
        <v>299</v>
      </c>
      <c r="AE11" s="138">
        <v>0.67862006354970505</v>
      </c>
      <c r="AF11" s="138">
        <v>128.24427480916</v>
      </c>
      <c r="AG11" s="137">
        <v>1454</v>
      </c>
      <c r="AH11" s="138">
        <v>0.86921692761108804</v>
      </c>
      <c r="AI11" s="138">
        <v>105.65770862800601</v>
      </c>
      <c r="AJ11" s="137">
        <v>214</v>
      </c>
      <c r="AK11" s="138">
        <v>0.39821362113881698</v>
      </c>
      <c r="AL11" s="138">
        <v>81.355932203389798</v>
      </c>
      <c r="AM11" s="137">
        <v>221</v>
      </c>
      <c r="AN11" s="138">
        <v>0.32122093023255799</v>
      </c>
      <c r="AO11" s="138">
        <v>97.321428571428598</v>
      </c>
      <c r="AP11" s="137">
        <v>211</v>
      </c>
      <c r="AQ11" s="138">
        <v>0.38379686050530198</v>
      </c>
      <c r="AR11" s="138">
        <v>100.95238095238101</v>
      </c>
      <c r="AS11" s="137">
        <v>113</v>
      </c>
      <c r="AT11" s="138">
        <v>0.348797728184708</v>
      </c>
      <c r="AU11" s="138">
        <v>121.56862745098</v>
      </c>
      <c r="AV11" s="137">
        <v>682</v>
      </c>
      <c r="AW11" s="138">
        <v>0.67237826699924097</v>
      </c>
      <c r="AX11" s="138">
        <v>102.97619047619</v>
      </c>
      <c r="AY11" s="137">
        <v>305</v>
      </c>
      <c r="AZ11" s="138">
        <v>0.37937210806507798</v>
      </c>
      <c r="BA11" s="138">
        <v>95.512820512820497</v>
      </c>
      <c r="BB11" s="137">
        <v>247</v>
      </c>
      <c r="BC11" s="138">
        <v>0.38758473512427799</v>
      </c>
      <c r="BD11" s="138">
        <v>97.6</v>
      </c>
    </row>
    <row r="12" spans="1:56" x14ac:dyDescent="0.3">
      <c r="A12" s="165"/>
      <c r="B12" s="132" t="s">
        <v>1</v>
      </c>
      <c r="C12" s="137">
        <v>7678</v>
      </c>
      <c r="D12" s="138">
        <v>0.7126977717752</v>
      </c>
      <c r="E12" s="138"/>
      <c r="F12" s="137">
        <v>2733</v>
      </c>
      <c r="G12" s="138">
        <v>0.845284746213539</v>
      </c>
      <c r="H12" s="138"/>
      <c r="I12" s="137">
        <v>823</v>
      </c>
      <c r="J12" s="138">
        <v>0.63546235097906001</v>
      </c>
      <c r="K12" s="138"/>
      <c r="L12" s="137">
        <v>1910</v>
      </c>
      <c r="M12" s="138">
        <v>0.98549617926743105</v>
      </c>
      <c r="N12" s="138"/>
      <c r="O12" s="137">
        <v>253</v>
      </c>
      <c r="P12" s="138">
        <v>0.46593859923755498</v>
      </c>
      <c r="Q12" s="138"/>
      <c r="R12" s="137">
        <v>268</v>
      </c>
      <c r="S12" s="138">
        <v>0.51554324407509999</v>
      </c>
      <c r="T12" s="138"/>
      <c r="U12" s="137">
        <v>1501</v>
      </c>
      <c r="V12" s="138">
        <v>0.93426531641157495</v>
      </c>
      <c r="W12" s="138"/>
      <c r="X12" s="137">
        <v>677</v>
      </c>
      <c r="Y12" s="138">
        <v>0.76575914216878405</v>
      </c>
      <c r="Z12" s="138"/>
      <c r="AA12" s="137">
        <v>341</v>
      </c>
      <c r="AB12" s="138">
        <v>0.55863176173782003</v>
      </c>
      <c r="AC12" s="138"/>
      <c r="AD12" s="137">
        <v>168</v>
      </c>
      <c r="AE12" s="138">
        <v>0.76821070922310097</v>
      </c>
      <c r="AF12" s="138"/>
      <c r="AG12" s="137">
        <v>747</v>
      </c>
      <c r="AH12" s="138">
        <v>0.84828526004996596</v>
      </c>
      <c r="AI12" s="138"/>
      <c r="AJ12" s="137">
        <v>96</v>
      </c>
      <c r="AK12" s="138">
        <v>0.35391705069124402</v>
      </c>
      <c r="AL12" s="138"/>
      <c r="AM12" s="137">
        <v>109</v>
      </c>
      <c r="AN12" s="138">
        <v>0.31929228425801198</v>
      </c>
      <c r="AO12" s="138"/>
      <c r="AP12" s="137">
        <v>106</v>
      </c>
      <c r="AQ12" s="138">
        <v>0.39115834532639598</v>
      </c>
      <c r="AR12" s="138"/>
      <c r="AS12" s="137">
        <v>62</v>
      </c>
      <c r="AT12" s="138">
        <v>0.380391435057365</v>
      </c>
      <c r="AU12" s="138"/>
      <c r="AV12" s="137">
        <v>346</v>
      </c>
      <c r="AW12" s="138">
        <v>0.68555577570834203</v>
      </c>
      <c r="AX12" s="138"/>
      <c r="AY12" s="137">
        <v>149</v>
      </c>
      <c r="AZ12" s="138">
        <v>0.36958948282277099</v>
      </c>
      <c r="BA12" s="138"/>
      <c r="BB12" s="137">
        <v>122</v>
      </c>
      <c r="BC12" s="138">
        <v>0.37862330085035101</v>
      </c>
      <c r="BD12" s="138"/>
    </row>
    <row r="13" spans="1:56" x14ac:dyDescent="0.3">
      <c r="A13" s="166"/>
      <c r="B13" s="132" t="s">
        <v>2</v>
      </c>
      <c r="C13" s="137">
        <v>7253</v>
      </c>
      <c r="D13" s="138">
        <v>0.69687850697166798</v>
      </c>
      <c r="E13" s="138"/>
      <c r="F13" s="137">
        <v>2579</v>
      </c>
      <c r="G13" s="138">
        <v>0.82692591333790799</v>
      </c>
      <c r="H13" s="138"/>
      <c r="I13" s="137">
        <v>747</v>
      </c>
      <c r="J13" s="138">
        <v>0.59475942896725198</v>
      </c>
      <c r="K13" s="138"/>
      <c r="L13" s="137">
        <v>1832</v>
      </c>
      <c r="M13" s="138">
        <v>0.98346047100885203</v>
      </c>
      <c r="N13" s="138"/>
      <c r="O13" s="137">
        <v>229</v>
      </c>
      <c r="P13" s="138">
        <v>0.42553982235106103</v>
      </c>
      <c r="Q13" s="138"/>
      <c r="R13" s="137">
        <v>236</v>
      </c>
      <c r="S13" s="138">
        <v>0.46432928028961601</v>
      </c>
      <c r="T13" s="138"/>
      <c r="U13" s="137">
        <v>1409</v>
      </c>
      <c r="V13" s="138">
        <v>0.93361958149458601</v>
      </c>
      <c r="W13" s="138"/>
      <c r="X13" s="137">
        <v>652</v>
      </c>
      <c r="Y13" s="138">
        <v>0.78283525640256002</v>
      </c>
      <c r="Z13" s="138"/>
      <c r="AA13" s="137">
        <v>307</v>
      </c>
      <c r="AB13" s="138">
        <v>0.50450272793006001</v>
      </c>
      <c r="AC13" s="138"/>
      <c r="AD13" s="137">
        <v>131</v>
      </c>
      <c r="AE13" s="138">
        <v>0.59032941282501905</v>
      </c>
      <c r="AF13" s="138"/>
      <c r="AG13" s="137">
        <v>707</v>
      </c>
      <c r="AH13" s="138">
        <v>0.89248519888407796</v>
      </c>
      <c r="AI13" s="138"/>
      <c r="AJ13" s="137">
        <v>118</v>
      </c>
      <c r="AK13" s="138">
        <v>0.44335900807815098</v>
      </c>
      <c r="AL13" s="138"/>
      <c r="AM13" s="137">
        <v>112</v>
      </c>
      <c r="AN13" s="138">
        <v>0.32312042005654601</v>
      </c>
      <c r="AO13" s="138"/>
      <c r="AP13" s="137">
        <v>105</v>
      </c>
      <c r="AQ13" s="138">
        <v>0.37664107898701499</v>
      </c>
      <c r="AR13" s="138"/>
      <c r="AS13" s="137">
        <v>51</v>
      </c>
      <c r="AT13" s="138">
        <v>0.31680954155795799</v>
      </c>
      <c r="AU13" s="138"/>
      <c r="AV13" s="137">
        <v>336</v>
      </c>
      <c r="AW13" s="138">
        <v>0.65932772119856398</v>
      </c>
      <c r="AX13" s="138"/>
      <c r="AY13" s="137">
        <v>156</v>
      </c>
      <c r="AZ13" s="138">
        <v>0.38921184601182601</v>
      </c>
      <c r="BA13" s="138"/>
      <c r="BB13" s="137">
        <v>125</v>
      </c>
      <c r="BC13" s="138">
        <v>0.39674982543007697</v>
      </c>
      <c r="BD13" s="138"/>
    </row>
    <row r="14" spans="1:56" x14ac:dyDescent="0.3">
      <c r="A14" s="164" t="s">
        <v>83</v>
      </c>
      <c r="B14" s="132" t="s">
        <v>0</v>
      </c>
      <c r="C14" s="137">
        <v>17521</v>
      </c>
      <c r="D14" s="138">
        <v>0.82720401643171504</v>
      </c>
      <c r="E14" s="138">
        <v>102.578332755232</v>
      </c>
      <c r="F14" s="137">
        <v>6228</v>
      </c>
      <c r="G14" s="138">
        <v>0.98047704584847895</v>
      </c>
      <c r="H14" s="138">
        <v>103.396472893534</v>
      </c>
      <c r="I14" s="137">
        <v>1940</v>
      </c>
      <c r="J14" s="138">
        <v>0.76045925467153297</v>
      </c>
      <c r="K14" s="138">
        <v>113.186813186813</v>
      </c>
      <c r="L14" s="137">
        <v>4288</v>
      </c>
      <c r="M14" s="138">
        <v>1.1281479220820201</v>
      </c>
      <c r="N14" s="138">
        <v>99.256505576208198</v>
      </c>
      <c r="O14" s="137">
        <v>528</v>
      </c>
      <c r="P14" s="138">
        <v>0.48837790089998401</v>
      </c>
      <c r="Q14" s="138">
        <v>112.048192771084</v>
      </c>
      <c r="R14" s="137">
        <v>609</v>
      </c>
      <c r="S14" s="138">
        <v>0.59235482929676098</v>
      </c>
      <c r="T14" s="138">
        <v>100.328947368421</v>
      </c>
      <c r="U14" s="137">
        <v>3550</v>
      </c>
      <c r="V14" s="138">
        <v>1.1393579156489999</v>
      </c>
      <c r="W14" s="138">
        <v>101.59000567859199</v>
      </c>
      <c r="X14" s="137">
        <v>1555</v>
      </c>
      <c r="Y14" s="138">
        <v>0.90567048737303102</v>
      </c>
      <c r="Z14" s="138">
        <v>96.586599241466502</v>
      </c>
      <c r="AA14" s="137">
        <v>695</v>
      </c>
      <c r="AB14" s="138">
        <v>0.57016752260160497</v>
      </c>
      <c r="AC14" s="138">
        <v>111.890243902439</v>
      </c>
      <c r="AD14" s="137">
        <v>381</v>
      </c>
      <c r="AE14" s="138">
        <v>0.86472991375397201</v>
      </c>
      <c r="AF14" s="138">
        <v>96.391752577319593</v>
      </c>
      <c r="AG14" s="137">
        <v>1676</v>
      </c>
      <c r="AH14" s="138">
        <v>1.0019309289382301</v>
      </c>
      <c r="AI14" s="138">
        <v>103.151515151515</v>
      </c>
      <c r="AJ14" s="137">
        <v>271</v>
      </c>
      <c r="AK14" s="138">
        <v>0.50427986602158503</v>
      </c>
      <c r="AL14" s="138">
        <v>102.238805970149</v>
      </c>
      <c r="AM14" s="137">
        <v>285</v>
      </c>
      <c r="AN14" s="138">
        <v>0.41424418604651198</v>
      </c>
      <c r="AO14" s="138">
        <v>106.52173913043499</v>
      </c>
      <c r="AP14" s="137">
        <v>216</v>
      </c>
      <c r="AQ14" s="138">
        <v>0.39289157283955101</v>
      </c>
      <c r="AR14" s="138">
        <v>100</v>
      </c>
      <c r="AS14" s="137">
        <v>126</v>
      </c>
      <c r="AT14" s="138">
        <v>0.388924900453746</v>
      </c>
      <c r="AU14" s="138">
        <v>90.909090909090907</v>
      </c>
      <c r="AV14" s="137">
        <v>806</v>
      </c>
      <c r="AW14" s="138">
        <v>0.79462886099910301</v>
      </c>
      <c r="AX14" s="138">
        <v>100.497512437811</v>
      </c>
      <c r="AY14" s="137">
        <v>284</v>
      </c>
      <c r="AZ14" s="138">
        <v>0.35325140554256401</v>
      </c>
      <c r="BA14" s="138">
        <v>111.940298507463</v>
      </c>
      <c r="BB14" s="137">
        <v>311</v>
      </c>
      <c r="BC14" s="138">
        <v>0.488011549083605</v>
      </c>
      <c r="BD14" s="138">
        <v>103.267973856209</v>
      </c>
    </row>
    <row r="15" spans="1:56" x14ac:dyDescent="0.3">
      <c r="A15" s="165"/>
      <c r="B15" s="132" t="s">
        <v>1</v>
      </c>
      <c r="C15" s="137">
        <v>8872</v>
      </c>
      <c r="D15" s="138">
        <v>0.823528865744931</v>
      </c>
      <c r="E15" s="138"/>
      <c r="F15" s="137">
        <v>3166</v>
      </c>
      <c r="G15" s="138">
        <v>0.97920655196197004</v>
      </c>
      <c r="H15" s="138"/>
      <c r="I15" s="137">
        <v>1030</v>
      </c>
      <c r="J15" s="138">
        <v>0.79529310025325795</v>
      </c>
      <c r="K15" s="138"/>
      <c r="L15" s="137">
        <v>2136</v>
      </c>
      <c r="M15" s="138">
        <v>1.1021046277043101</v>
      </c>
      <c r="N15" s="138"/>
      <c r="O15" s="137">
        <v>279</v>
      </c>
      <c r="P15" s="138">
        <v>0.51382161734101905</v>
      </c>
      <c r="Q15" s="138"/>
      <c r="R15" s="137">
        <v>305</v>
      </c>
      <c r="S15" s="138">
        <v>0.58671899045860298</v>
      </c>
      <c r="T15" s="138"/>
      <c r="U15" s="137">
        <v>1789</v>
      </c>
      <c r="V15" s="138">
        <v>1.11352475087296</v>
      </c>
      <c r="W15" s="138"/>
      <c r="X15" s="137">
        <v>764</v>
      </c>
      <c r="Y15" s="138">
        <v>0.86416541302356098</v>
      </c>
      <c r="Z15" s="138"/>
      <c r="AA15" s="137">
        <v>367</v>
      </c>
      <c r="AB15" s="138">
        <v>0.601225385799941</v>
      </c>
      <c r="AC15" s="138"/>
      <c r="AD15" s="137">
        <v>187</v>
      </c>
      <c r="AE15" s="138">
        <v>0.85509168228999999</v>
      </c>
      <c r="AF15" s="138"/>
      <c r="AG15" s="137">
        <v>851</v>
      </c>
      <c r="AH15" s="138">
        <v>0.96638655462184897</v>
      </c>
      <c r="AI15" s="138"/>
      <c r="AJ15" s="137">
        <v>137</v>
      </c>
      <c r="AK15" s="138">
        <v>0.50506912442396301</v>
      </c>
      <c r="AL15" s="138"/>
      <c r="AM15" s="137">
        <v>147</v>
      </c>
      <c r="AN15" s="138">
        <v>0.43060519069658398</v>
      </c>
      <c r="AO15" s="138"/>
      <c r="AP15" s="137">
        <v>108</v>
      </c>
      <c r="AQ15" s="138">
        <v>0.39853869146463</v>
      </c>
      <c r="AR15" s="138"/>
      <c r="AS15" s="137">
        <v>60</v>
      </c>
      <c r="AT15" s="138">
        <v>0.36812074360390201</v>
      </c>
      <c r="AU15" s="138"/>
      <c r="AV15" s="137">
        <v>404</v>
      </c>
      <c r="AW15" s="138">
        <v>0.800475530017832</v>
      </c>
      <c r="AX15" s="138"/>
      <c r="AY15" s="137">
        <v>150</v>
      </c>
      <c r="AZ15" s="138">
        <v>0.37206994915044</v>
      </c>
      <c r="BA15" s="138"/>
      <c r="BB15" s="137">
        <v>158</v>
      </c>
      <c r="BC15" s="138">
        <v>0.490348209297995</v>
      </c>
      <c r="BD15" s="138"/>
    </row>
    <row r="16" spans="1:56" x14ac:dyDescent="0.3">
      <c r="A16" s="166"/>
      <c r="B16" s="132" t="s">
        <v>2</v>
      </c>
      <c r="C16" s="137">
        <v>8649</v>
      </c>
      <c r="D16" s="138">
        <v>0.83100816307706504</v>
      </c>
      <c r="E16" s="138"/>
      <c r="F16" s="137">
        <v>3062</v>
      </c>
      <c r="G16" s="138">
        <v>0.98179416310223899</v>
      </c>
      <c r="H16" s="138"/>
      <c r="I16" s="137">
        <v>910</v>
      </c>
      <c r="J16" s="138">
        <v>0.72453959887576902</v>
      </c>
      <c r="K16" s="138"/>
      <c r="L16" s="137">
        <v>2152</v>
      </c>
      <c r="M16" s="138">
        <v>1.1552439593946799</v>
      </c>
      <c r="N16" s="138"/>
      <c r="O16" s="137">
        <v>249</v>
      </c>
      <c r="P16" s="138">
        <v>0.46270487233805302</v>
      </c>
      <c r="Q16" s="138"/>
      <c r="R16" s="137">
        <v>304</v>
      </c>
      <c r="S16" s="138">
        <v>0.59811907291543698</v>
      </c>
      <c r="T16" s="138"/>
      <c r="U16" s="137">
        <v>1761</v>
      </c>
      <c r="V16" s="138">
        <v>1.16685882399714</v>
      </c>
      <c r="W16" s="138"/>
      <c r="X16" s="137">
        <v>791</v>
      </c>
      <c r="Y16" s="138">
        <v>0.94972804879512995</v>
      </c>
      <c r="Z16" s="138"/>
      <c r="AA16" s="137">
        <v>328</v>
      </c>
      <c r="AB16" s="138">
        <v>0.53901268651810996</v>
      </c>
      <c r="AC16" s="138"/>
      <c r="AD16" s="137">
        <v>194</v>
      </c>
      <c r="AE16" s="138">
        <v>0.87422829074850195</v>
      </c>
      <c r="AF16" s="138"/>
      <c r="AG16" s="137">
        <v>825</v>
      </c>
      <c r="AH16" s="138">
        <v>1.0414431245818401</v>
      </c>
      <c r="AI16" s="138"/>
      <c r="AJ16" s="137">
        <v>134</v>
      </c>
      <c r="AK16" s="138">
        <v>0.50347548374976503</v>
      </c>
      <c r="AL16" s="138"/>
      <c r="AM16" s="137">
        <v>138</v>
      </c>
      <c r="AN16" s="138">
        <v>0.39813051756967299</v>
      </c>
      <c r="AO16" s="138"/>
      <c r="AP16" s="137">
        <v>108</v>
      </c>
      <c r="AQ16" s="138">
        <v>0.38740225267235801</v>
      </c>
      <c r="AR16" s="138"/>
      <c r="AS16" s="137">
        <v>66</v>
      </c>
      <c r="AT16" s="138">
        <v>0.40998881848676899</v>
      </c>
      <c r="AU16" s="138"/>
      <c r="AV16" s="137">
        <v>402</v>
      </c>
      <c r="AW16" s="138">
        <v>0.78883852357685302</v>
      </c>
      <c r="AX16" s="138"/>
      <c r="AY16" s="137">
        <v>134</v>
      </c>
      <c r="AZ16" s="138">
        <v>0.334322995933235</v>
      </c>
      <c r="BA16" s="138"/>
      <c r="BB16" s="137">
        <v>153</v>
      </c>
      <c r="BC16" s="138">
        <v>0.48562178632641401</v>
      </c>
      <c r="BD16" s="138"/>
    </row>
    <row r="17" spans="1:56" x14ac:dyDescent="0.3">
      <c r="A17" s="164" t="s">
        <v>84</v>
      </c>
      <c r="B17" s="132" t="s">
        <v>0</v>
      </c>
      <c r="C17" s="137">
        <v>19316</v>
      </c>
      <c r="D17" s="138">
        <v>0.91194981915387296</v>
      </c>
      <c r="E17" s="138">
        <v>105.11840288839301</v>
      </c>
      <c r="F17" s="137">
        <v>6816</v>
      </c>
      <c r="G17" s="138">
        <v>1.0730461696376401</v>
      </c>
      <c r="H17" s="138">
        <v>105.11585916340699</v>
      </c>
      <c r="I17" s="137">
        <v>2208</v>
      </c>
      <c r="J17" s="138">
        <v>0.86551238882203296</v>
      </c>
      <c r="K17" s="138">
        <v>104.255319148936</v>
      </c>
      <c r="L17" s="137">
        <v>4608</v>
      </c>
      <c r="M17" s="138">
        <v>1.2123380655209799</v>
      </c>
      <c r="N17" s="138">
        <v>105.530776092774</v>
      </c>
      <c r="O17" s="137">
        <v>602</v>
      </c>
      <c r="P17" s="138">
        <v>0.55682480367763398</v>
      </c>
      <c r="Q17" s="138">
        <v>96.732026143790804</v>
      </c>
      <c r="R17" s="137">
        <v>650</v>
      </c>
      <c r="S17" s="138">
        <v>0.63223421846123895</v>
      </c>
      <c r="T17" s="138">
        <v>103.761755485893</v>
      </c>
      <c r="U17" s="137">
        <v>3993</v>
      </c>
      <c r="V17" s="138">
        <v>1.2815369456863299</v>
      </c>
      <c r="W17" s="138">
        <v>107.428571428571</v>
      </c>
      <c r="X17" s="137">
        <v>1636</v>
      </c>
      <c r="Y17" s="138">
        <v>0.95284689218152996</v>
      </c>
      <c r="Z17" s="138">
        <v>111.917098445596</v>
      </c>
      <c r="AA17" s="137">
        <v>826</v>
      </c>
      <c r="AB17" s="138">
        <v>0.67763794772507302</v>
      </c>
      <c r="AC17" s="138">
        <v>105.47263681592</v>
      </c>
      <c r="AD17" s="137">
        <v>421</v>
      </c>
      <c r="AE17" s="138">
        <v>0.95551520653654098</v>
      </c>
      <c r="AF17" s="138">
        <v>92.237442922374399</v>
      </c>
      <c r="AG17" s="137">
        <v>1849</v>
      </c>
      <c r="AH17" s="138">
        <v>1.1053522002427101</v>
      </c>
      <c r="AI17" s="138">
        <v>103.858875413451</v>
      </c>
      <c r="AJ17" s="137">
        <v>281</v>
      </c>
      <c r="AK17" s="138">
        <v>0.52288797915891305</v>
      </c>
      <c r="AL17" s="138">
        <v>96.503496503496507</v>
      </c>
      <c r="AM17" s="137">
        <v>340</v>
      </c>
      <c r="AN17" s="138">
        <v>0.49418604651162801</v>
      </c>
      <c r="AO17" s="138">
        <v>102.380952380952</v>
      </c>
      <c r="AP17" s="137">
        <v>254</v>
      </c>
      <c r="AQ17" s="138">
        <v>0.46201138657984198</v>
      </c>
      <c r="AR17" s="138">
        <v>101.58730158730199</v>
      </c>
      <c r="AS17" s="137">
        <v>136</v>
      </c>
      <c r="AT17" s="138">
        <v>0.419791956045313</v>
      </c>
      <c r="AU17" s="138">
        <v>112.5</v>
      </c>
      <c r="AV17" s="137">
        <v>807</v>
      </c>
      <c r="AW17" s="138">
        <v>0.79561475288619798</v>
      </c>
      <c r="AX17" s="138">
        <v>107.45501285347</v>
      </c>
      <c r="AY17" s="137">
        <v>364</v>
      </c>
      <c r="AZ17" s="138">
        <v>0.45275884372356801</v>
      </c>
      <c r="BA17" s="138">
        <v>103.351955307263</v>
      </c>
      <c r="BB17" s="137">
        <v>341</v>
      </c>
      <c r="BC17" s="138">
        <v>0.53508661812703995</v>
      </c>
      <c r="BD17" s="138">
        <v>94.857142857142904</v>
      </c>
    </row>
    <row r="18" spans="1:56" x14ac:dyDescent="0.3">
      <c r="A18" s="165"/>
      <c r="B18" s="132" t="s">
        <v>1</v>
      </c>
      <c r="C18" s="137">
        <v>9899</v>
      </c>
      <c r="D18" s="138">
        <v>0.91885845829678403</v>
      </c>
      <c r="E18" s="138"/>
      <c r="F18" s="137">
        <v>3493</v>
      </c>
      <c r="G18" s="138">
        <v>1.08034380480201</v>
      </c>
      <c r="H18" s="138"/>
      <c r="I18" s="137">
        <v>1127</v>
      </c>
      <c r="J18" s="138">
        <v>0.87018963493730295</v>
      </c>
      <c r="K18" s="138"/>
      <c r="L18" s="137">
        <v>2366</v>
      </c>
      <c r="M18" s="138">
        <v>1.2207769424852</v>
      </c>
      <c r="N18" s="138"/>
      <c r="O18" s="137">
        <v>296</v>
      </c>
      <c r="P18" s="138">
        <v>0.54512974456251495</v>
      </c>
      <c r="Q18" s="138"/>
      <c r="R18" s="137">
        <v>331</v>
      </c>
      <c r="S18" s="138">
        <v>0.63673437980917202</v>
      </c>
      <c r="T18" s="138"/>
      <c r="U18" s="137">
        <v>2068</v>
      </c>
      <c r="V18" s="138">
        <v>1.2871823280074199</v>
      </c>
      <c r="W18" s="138"/>
      <c r="X18" s="137">
        <v>864</v>
      </c>
      <c r="Y18" s="138">
        <v>0.97727606917847698</v>
      </c>
      <c r="Z18" s="138"/>
      <c r="AA18" s="137">
        <v>424</v>
      </c>
      <c r="AB18" s="138">
        <v>0.69460371547459099</v>
      </c>
      <c r="AC18" s="138"/>
      <c r="AD18" s="137">
        <v>202</v>
      </c>
      <c r="AE18" s="138">
        <v>0.92368192418491901</v>
      </c>
      <c r="AF18" s="138"/>
      <c r="AG18" s="137">
        <v>942</v>
      </c>
      <c r="AH18" s="138">
        <v>1.06972518737225</v>
      </c>
      <c r="AI18" s="138"/>
      <c r="AJ18" s="137">
        <v>138</v>
      </c>
      <c r="AK18" s="138">
        <v>0.50875576036866399</v>
      </c>
      <c r="AL18" s="138"/>
      <c r="AM18" s="137">
        <v>172</v>
      </c>
      <c r="AN18" s="138">
        <v>0.50383736598511897</v>
      </c>
      <c r="AO18" s="138"/>
      <c r="AP18" s="137">
        <v>128</v>
      </c>
      <c r="AQ18" s="138">
        <v>0.47234215284696901</v>
      </c>
      <c r="AR18" s="138"/>
      <c r="AS18" s="137">
        <v>72</v>
      </c>
      <c r="AT18" s="138">
        <v>0.441744892324682</v>
      </c>
      <c r="AU18" s="138"/>
      <c r="AV18" s="137">
        <v>418</v>
      </c>
      <c r="AW18" s="138">
        <v>0.82821478105805402</v>
      </c>
      <c r="AX18" s="138"/>
      <c r="AY18" s="137">
        <v>185</v>
      </c>
      <c r="AZ18" s="138">
        <v>0.45888627061887599</v>
      </c>
      <c r="BA18" s="138"/>
      <c r="BB18" s="137">
        <v>166</v>
      </c>
      <c r="BC18" s="138">
        <v>0.51517596673080501</v>
      </c>
      <c r="BD18" s="138"/>
    </row>
    <row r="19" spans="1:56" x14ac:dyDescent="0.3">
      <c r="A19" s="166"/>
      <c r="B19" s="132" t="s">
        <v>2</v>
      </c>
      <c r="C19" s="137">
        <v>9417</v>
      </c>
      <c r="D19" s="138">
        <v>0.90479869021814296</v>
      </c>
      <c r="E19" s="138"/>
      <c r="F19" s="137">
        <v>3323</v>
      </c>
      <c r="G19" s="138">
        <v>1.0654807328506699</v>
      </c>
      <c r="H19" s="138"/>
      <c r="I19" s="137">
        <v>1081</v>
      </c>
      <c r="J19" s="138">
        <v>0.86068934767550198</v>
      </c>
      <c r="K19" s="138"/>
      <c r="L19" s="137">
        <v>2242</v>
      </c>
      <c r="M19" s="138">
        <v>1.2035580655031901</v>
      </c>
      <c r="N19" s="138"/>
      <c r="O19" s="137">
        <v>306</v>
      </c>
      <c r="P19" s="138">
        <v>0.56862526480098097</v>
      </c>
      <c r="Q19" s="138"/>
      <c r="R19" s="137">
        <v>319</v>
      </c>
      <c r="S19" s="138">
        <v>0.62763152717113302</v>
      </c>
      <c r="T19" s="138"/>
      <c r="U19" s="137">
        <v>1925</v>
      </c>
      <c r="V19" s="138">
        <v>1.2755271074358301</v>
      </c>
      <c r="W19" s="138"/>
      <c r="X19" s="137">
        <v>772</v>
      </c>
      <c r="Y19" s="138">
        <v>0.92691536494290805</v>
      </c>
      <c r="Z19" s="138"/>
      <c r="AA19" s="137">
        <v>402</v>
      </c>
      <c r="AB19" s="138">
        <v>0.660619207256951</v>
      </c>
      <c r="AC19" s="138"/>
      <c r="AD19" s="137">
        <v>219</v>
      </c>
      <c r="AE19" s="138">
        <v>0.98688657563877202</v>
      </c>
      <c r="AF19" s="138"/>
      <c r="AG19" s="137">
        <v>907</v>
      </c>
      <c r="AH19" s="138">
        <v>1.1449562593887701</v>
      </c>
      <c r="AI19" s="138"/>
      <c r="AJ19" s="137">
        <v>143</v>
      </c>
      <c r="AK19" s="138">
        <v>0.53729100131504803</v>
      </c>
      <c r="AL19" s="138"/>
      <c r="AM19" s="137">
        <v>168</v>
      </c>
      <c r="AN19" s="138">
        <v>0.48468063008481899</v>
      </c>
      <c r="AO19" s="138"/>
      <c r="AP19" s="137">
        <v>126</v>
      </c>
      <c r="AQ19" s="138">
        <v>0.451969294784418</v>
      </c>
      <c r="AR19" s="138"/>
      <c r="AS19" s="137">
        <v>64</v>
      </c>
      <c r="AT19" s="138">
        <v>0.39756491489626</v>
      </c>
      <c r="AU19" s="138"/>
      <c r="AV19" s="137">
        <v>389</v>
      </c>
      <c r="AW19" s="138">
        <v>0.76332882007809899</v>
      </c>
      <c r="AX19" s="138"/>
      <c r="AY19" s="137">
        <v>179</v>
      </c>
      <c r="AZ19" s="138">
        <v>0.44659564382126199</v>
      </c>
      <c r="BA19" s="138"/>
      <c r="BB19" s="137">
        <v>175</v>
      </c>
      <c r="BC19" s="138">
        <v>0.55544975560210796</v>
      </c>
      <c r="BD19" s="138"/>
    </row>
    <row r="20" spans="1:56" x14ac:dyDescent="0.3">
      <c r="A20" s="164" t="s">
        <v>85</v>
      </c>
      <c r="B20" s="132" t="s">
        <v>0</v>
      </c>
      <c r="C20" s="137">
        <v>18891</v>
      </c>
      <c r="D20" s="138">
        <v>0.89188465694946295</v>
      </c>
      <c r="E20" s="138">
        <v>101.439539347409</v>
      </c>
      <c r="F20" s="137">
        <v>6537</v>
      </c>
      <c r="G20" s="138">
        <v>1.02912306498258</v>
      </c>
      <c r="H20" s="138">
        <v>100.459981600736</v>
      </c>
      <c r="I20" s="137">
        <v>2181</v>
      </c>
      <c r="J20" s="138">
        <v>0.85492867754567703</v>
      </c>
      <c r="K20" s="138">
        <v>101.944444444444</v>
      </c>
      <c r="L20" s="137">
        <v>4356</v>
      </c>
      <c r="M20" s="138">
        <v>1.1460383275628001</v>
      </c>
      <c r="N20" s="138">
        <v>99.724896836313604</v>
      </c>
      <c r="O20" s="137">
        <v>636</v>
      </c>
      <c r="P20" s="138">
        <v>0.58827338062952705</v>
      </c>
      <c r="Q20" s="138">
        <v>111.295681063123</v>
      </c>
      <c r="R20" s="137">
        <v>716</v>
      </c>
      <c r="S20" s="138">
        <v>0.69643030833576502</v>
      </c>
      <c r="T20" s="138">
        <v>89.417989417989403</v>
      </c>
      <c r="U20" s="137">
        <v>3711</v>
      </c>
      <c r="V20" s="138">
        <v>1.19103020421787</v>
      </c>
      <c r="W20" s="138">
        <v>103.342465753425</v>
      </c>
      <c r="X20" s="137">
        <v>1679</v>
      </c>
      <c r="Y20" s="138">
        <v>0.97789115646258495</v>
      </c>
      <c r="Z20" s="138">
        <v>107.028360049322</v>
      </c>
      <c r="AA20" s="137">
        <v>808</v>
      </c>
      <c r="AB20" s="138">
        <v>0.66287101908215296</v>
      </c>
      <c r="AC20" s="138">
        <v>98.525798525798507</v>
      </c>
      <c r="AD20" s="137">
        <v>421</v>
      </c>
      <c r="AE20" s="138">
        <v>0.95551520653654098</v>
      </c>
      <c r="AF20" s="138">
        <v>87.946428571428598</v>
      </c>
      <c r="AG20" s="137">
        <v>1791</v>
      </c>
      <c r="AH20" s="138">
        <v>1.07067917286895</v>
      </c>
      <c r="AI20" s="138">
        <v>101.462317210349</v>
      </c>
      <c r="AJ20" s="137">
        <v>280</v>
      </c>
      <c r="AK20" s="138">
        <v>0.52102716784517999</v>
      </c>
      <c r="AL20" s="138">
        <v>98.581560283687907</v>
      </c>
      <c r="AM20" s="137">
        <v>356</v>
      </c>
      <c r="AN20" s="138">
        <v>0.51744186046511598</v>
      </c>
      <c r="AO20" s="138">
        <v>110.650887573964</v>
      </c>
      <c r="AP20" s="137">
        <v>275</v>
      </c>
      <c r="AQ20" s="138">
        <v>0.50020917838368795</v>
      </c>
      <c r="AR20" s="138">
        <v>108.333333333333</v>
      </c>
      <c r="AS20" s="137">
        <v>134</v>
      </c>
      <c r="AT20" s="138">
        <v>0.41361854492699901</v>
      </c>
      <c r="AU20" s="138">
        <v>86.1111111111111</v>
      </c>
      <c r="AV20" s="137">
        <v>826</v>
      </c>
      <c r="AW20" s="138">
        <v>0.81434669874101595</v>
      </c>
      <c r="AX20" s="138">
        <v>106.5</v>
      </c>
      <c r="AY20" s="137">
        <v>385</v>
      </c>
      <c r="AZ20" s="138">
        <v>0.47887954624608198</v>
      </c>
      <c r="BA20" s="138">
        <v>101.570680628272</v>
      </c>
      <c r="BB20" s="137">
        <v>336</v>
      </c>
      <c r="BC20" s="138">
        <v>0.52724077328646701</v>
      </c>
      <c r="BD20" s="138">
        <v>89.830508474576305</v>
      </c>
    </row>
    <row r="21" spans="1:56" x14ac:dyDescent="0.3">
      <c r="A21" s="165"/>
      <c r="B21" s="132" t="s">
        <v>1</v>
      </c>
      <c r="C21" s="137">
        <v>9513</v>
      </c>
      <c r="D21" s="138">
        <v>0.88302864064827802</v>
      </c>
      <c r="E21" s="138"/>
      <c r="F21" s="137">
        <v>3276</v>
      </c>
      <c r="G21" s="138">
        <v>1.0132282578103</v>
      </c>
      <c r="H21" s="138"/>
      <c r="I21" s="137">
        <v>1101</v>
      </c>
      <c r="J21" s="138">
        <v>0.85011427512508497</v>
      </c>
      <c r="K21" s="138"/>
      <c r="L21" s="137">
        <v>2175</v>
      </c>
      <c r="M21" s="138">
        <v>1.12222732455846</v>
      </c>
      <c r="N21" s="138"/>
      <c r="O21" s="137">
        <v>335</v>
      </c>
      <c r="P21" s="138">
        <v>0.616954271717711</v>
      </c>
      <c r="Q21" s="138"/>
      <c r="R21" s="137">
        <v>338</v>
      </c>
      <c r="S21" s="138">
        <v>0.65020006155740195</v>
      </c>
      <c r="T21" s="138"/>
      <c r="U21" s="137">
        <v>1886</v>
      </c>
      <c r="V21" s="138">
        <v>1.1739003242852999</v>
      </c>
      <c r="W21" s="138"/>
      <c r="X21" s="137">
        <v>868</v>
      </c>
      <c r="Y21" s="138">
        <v>0.98180049542467396</v>
      </c>
      <c r="Z21" s="138"/>
      <c r="AA21" s="137">
        <v>401</v>
      </c>
      <c r="AB21" s="138">
        <v>0.65692474034271497</v>
      </c>
      <c r="AC21" s="138"/>
      <c r="AD21" s="137">
        <v>197</v>
      </c>
      <c r="AE21" s="138">
        <v>0.90081851021994597</v>
      </c>
      <c r="AF21" s="138"/>
      <c r="AG21" s="137">
        <v>902</v>
      </c>
      <c r="AH21" s="138">
        <v>1.02430161253691</v>
      </c>
      <c r="AI21" s="138"/>
      <c r="AJ21" s="137">
        <v>139</v>
      </c>
      <c r="AK21" s="138">
        <v>0.51244239631336397</v>
      </c>
      <c r="AL21" s="138"/>
      <c r="AM21" s="137">
        <v>187</v>
      </c>
      <c r="AN21" s="138">
        <v>0.54777667115824002</v>
      </c>
      <c r="AO21" s="138"/>
      <c r="AP21" s="137">
        <v>143</v>
      </c>
      <c r="AQ21" s="138">
        <v>0.52769474888372303</v>
      </c>
      <c r="AR21" s="138"/>
      <c r="AS21" s="137">
        <v>62</v>
      </c>
      <c r="AT21" s="138">
        <v>0.380391435057365</v>
      </c>
      <c r="AU21" s="138"/>
      <c r="AV21" s="137">
        <v>426</v>
      </c>
      <c r="AW21" s="138">
        <v>0.84406578165246704</v>
      </c>
      <c r="AX21" s="138"/>
      <c r="AY21" s="137">
        <v>194</v>
      </c>
      <c r="AZ21" s="138">
        <v>0.48121046756790298</v>
      </c>
      <c r="BA21" s="138"/>
      <c r="BB21" s="137">
        <v>159</v>
      </c>
      <c r="BC21" s="138">
        <v>0.49345167897709602</v>
      </c>
      <c r="BD21" s="138"/>
    </row>
    <row r="22" spans="1:56" x14ac:dyDescent="0.3">
      <c r="A22" s="166"/>
      <c r="B22" s="132" t="s">
        <v>2</v>
      </c>
      <c r="C22" s="137">
        <v>9378</v>
      </c>
      <c r="D22" s="138">
        <v>0.90105151501175995</v>
      </c>
      <c r="E22" s="138"/>
      <c r="F22" s="137">
        <v>3261</v>
      </c>
      <c r="G22" s="138">
        <v>1.0456011645579399</v>
      </c>
      <c r="H22" s="138"/>
      <c r="I22" s="137">
        <v>1080</v>
      </c>
      <c r="J22" s="138">
        <v>0.85989315031409996</v>
      </c>
      <c r="K22" s="138"/>
      <c r="L22" s="137">
        <v>2181</v>
      </c>
      <c r="M22" s="138">
        <v>1.17081183802964</v>
      </c>
      <c r="N22" s="138"/>
      <c r="O22" s="137">
        <v>301</v>
      </c>
      <c r="P22" s="138">
        <v>0.55933400230423302</v>
      </c>
      <c r="Q22" s="138"/>
      <c r="R22" s="137">
        <v>378</v>
      </c>
      <c r="S22" s="138">
        <v>0.74371384724353695</v>
      </c>
      <c r="T22" s="138"/>
      <c r="U22" s="137">
        <v>1825</v>
      </c>
      <c r="V22" s="138">
        <v>1.2092659589976</v>
      </c>
      <c r="W22" s="138"/>
      <c r="X22" s="137">
        <v>811</v>
      </c>
      <c r="Y22" s="138">
        <v>0.97374140021852096</v>
      </c>
      <c r="Z22" s="138"/>
      <c r="AA22" s="137">
        <v>407</v>
      </c>
      <c r="AB22" s="138">
        <v>0.66883586406363005</v>
      </c>
      <c r="AC22" s="138"/>
      <c r="AD22" s="137">
        <v>224</v>
      </c>
      <c r="AE22" s="138">
        <v>1.0094182326168299</v>
      </c>
      <c r="AF22" s="138"/>
      <c r="AG22" s="137">
        <v>889</v>
      </c>
      <c r="AH22" s="138">
        <v>1.12223386394335</v>
      </c>
      <c r="AI22" s="138"/>
      <c r="AJ22" s="137">
        <v>141</v>
      </c>
      <c r="AK22" s="138">
        <v>0.52977644185609596</v>
      </c>
      <c r="AL22" s="138"/>
      <c r="AM22" s="137">
        <v>169</v>
      </c>
      <c r="AN22" s="138">
        <v>0.48756563383532397</v>
      </c>
      <c r="AO22" s="138"/>
      <c r="AP22" s="137">
        <v>132</v>
      </c>
      <c r="AQ22" s="138">
        <v>0.47349164215510398</v>
      </c>
      <c r="AR22" s="138"/>
      <c r="AS22" s="137">
        <v>72</v>
      </c>
      <c r="AT22" s="138">
        <v>0.44726052925829302</v>
      </c>
      <c r="AU22" s="138"/>
      <c r="AV22" s="137">
        <v>400</v>
      </c>
      <c r="AW22" s="138">
        <v>0.78491395380781404</v>
      </c>
      <c r="AX22" s="138"/>
      <c r="AY22" s="137">
        <v>191</v>
      </c>
      <c r="AZ22" s="138">
        <v>0.47653501659140202</v>
      </c>
      <c r="BA22" s="138"/>
      <c r="BB22" s="137">
        <v>177</v>
      </c>
      <c r="BC22" s="138">
        <v>0.56179775280898903</v>
      </c>
      <c r="BD22" s="138"/>
    </row>
    <row r="23" spans="1:56" x14ac:dyDescent="0.3">
      <c r="A23" s="164" t="s">
        <v>86</v>
      </c>
      <c r="B23" s="132" t="s">
        <v>0</v>
      </c>
      <c r="C23" s="137">
        <v>19253</v>
      </c>
      <c r="D23" s="138">
        <v>0.90897545393298396</v>
      </c>
      <c r="E23" s="138">
        <v>107.088308056362</v>
      </c>
      <c r="F23" s="137">
        <v>6566</v>
      </c>
      <c r="G23" s="138">
        <v>1.03368854897898</v>
      </c>
      <c r="H23" s="138">
        <v>106.477987421384</v>
      </c>
      <c r="I23" s="137">
        <v>2302</v>
      </c>
      <c r="J23" s="138">
        <v>0.90235938363601398</v>
      </c>
      <c r="K23" s="138">
        <v>108.13743218806501</v>
      </c>
      <c r="L23" s="137">
        <v>4264</v>
      </c>
      <c r="M23" s="138">
        <v>1.1218336613241</v>
      </c>
      <c r="N23" s="138">
        <v>105.593056894889</v>
      </c>
      <c r="O23" s="137">
        <v>656</v>
      </c>
      <c r="P23" s="138">
        <v>0.60677254354240495</v>
      </c>
      <c r="Q23" s="138">
        <v>124.657534246575</v>
      </c>
      <c r="R23" s="137">
        <v>692</v>
      </c>
      <c r="S23" s="138">
        <v>0.67308627565411905</v>
      </c>
      <c r="T23" s="138">
        <v>107.807807807808</v>
      </c>
      <c r="U23" s="137">
        <v>3935</v>
      </c>
      <c r="V23" s="138">
        <v>1.2629220839658599</v>
      </c>
      <c r="W23" s="138">
        <v>110.202991452991</v>
      </c>
      <c r="X23" s="137">
        <v>1654</v>
      </c>
      <c r="Y23" s="138">
        <v>0.96333053769453003</v>
      </c>
      <c r="Z23" s="138">
        <v>100.72815533980599</v>
      </c>
      <c r="AA23" s="137">
        <v>817</v>
      </c>
      <c r="AB23" s="138">
        <v>0.67025448340361304</v>
      </c>
      <c r="AC23" s="138">
        <v>105.793450881612</v>
      </c>
      <c r="AD23" s="137">
        <v>459</v>
      </c>
      <c r="AE23" s="138">
        <v>1.0417612346799801</v>
      </c>
      <c r="AF23" s="138">
        <v>119.61722488038301</v>
      </c>
      <c r="AG23" s="137">
        <v>1807</v>
      </c>
      <c r="AH23" s="138">
        <v>1.08024414593758</v>
      </c>
      <c r="AI23" s="138">
        <v>101.449275362319</v>
      </c>
      <c r="AJ23" s="137">
        <v>303</v>
      </c>
      <c r="AK23" s="138">
        <v>0.56382582806103498</v>
      </c>
      <c r="AL23" s="138">
        <v>116.428571428571</v>
      </c>
      <c r="AM23" s="137">
        <v>323</v>
      </c>
      <c r="AN23" s="138">
        <v>0.46947674418604701</v>
      </c>
      <c r="AO23" s="138">
        <v>122.758620689655</v>
      </c>
      <c r="AP23" s="137">
        <v>269</v>
      </c>
      <c r="AQ23" s="138">
        <v>0.48929552358258899</v>
      </c>
      <c r="AR23" s="138">
        <v>90.780141843971606</v>
      </c>
      <c r="AS23" s="137">
        <v>162</v>
      </c>
      <c r="AT23" s="138">
        <v>0.50004630058338695</v>
      </c>
      <c r="AU23" s="138">
        <v>102.5</v>
      </c>
      <c r="AV23" s="137">
        <v>828</v>
      </c>
      <c r="AW23" s="138">
        <v>0.816318482515207</v>
      </c>
      <c r="AX23" s="138">
        <v>109.620253164557</v>
      </c>
      <c r="AY23" s="137">
        <v>414</v>
      </c>
      <c r="AZ23" s="138">
        <v>0.51495099258669597</v>
      </c>
      <c r="BA23" s="138">
        <v>97.142857142857096</v>
      </c>
      <c r="BB23" s="137">
        <v>368</v>
      </c>
      <c r="BC23" s="138">
        <v>0.57745418026613105</v>
      </c>
      <c r="BD23" s="138">
        <v>102.19780219780201</v>
      </c>
    </row>
    <row r="24" spans="1:56" x14ac:dyDescent="0.3">
      <c r="A24" s="165"/>
      <c r="B24" s="132" t="s">
        <v>1</v>
      </c>
      <c r="C24" s="137">
        <v>9956</v>
      </c>
      <c r="D24" s="138">
        <v>0.92414938991845497</v>
      </c>
      <c r="E24" s="138"/>
      <c r="F24" s="137">
        <v>3386</v>
      </c>
      <c r="G24" s="138">
        <v>1.0472499636586301</v>
      </c>
      <c r="H24" s="138"/>
      <c r="I24" s="137">
        <v>1196</v>
      </c>
      <c r="J24" s="138">
        <v>0.92346655136203604</v>
      </c>
      <c r="K24" s="138"/>
      <c r="L24" s="137">
        <v>2190</v>
      </c>
      <c r="M24" s="138">
        <v>1.1299668233485201</v>
      </c>
      <c r="N24" s="138"/>
      <c r="O24" s="137">
        <v>364</v>
      </c>
      <c r="P24" s="138">
        <v>0.67036225344849798</v>
      </c>
      <c r="Q24" s="138"/>
      <c r="R24" s="137">
        <v>359</v>
      </c>
      <c r="S24" s="138">
        <v>0.69059710680209296</v>
      </c>
      <c r="T24" s="138"/>
      <c r="U24" s="137">
        <v>2063</v>
      </c>
      <c r="V24" s="138">
        <v>1.2840701850480201</v>
      </c>
      <c r="W24" s="138"/>
      <c r="X24" s="137">
        <v>830</v>
      </c>
      <c r="Y24" s="138">
        <v>0.938818446085806</v>
      </c>
      <c r="Z24" s="138"/>
      <c r="AA24" s="137">
        <v>420</v>
      </c>
      <c r="AB24" s="138">
        <v>0.68805085023426504</v>
      </c>
      <c r="AC24" s="138"/>
      <c r="AD24" s="137">
        <v>250</v>
      </c>
      <c r="AE24" s="138">
        <v>1.14317069824866</v>
      </c>
      <c r="AF24" s="138"/>
      <c r="AG24" s="137">
        <v>910</v>
      </c>
      <c r="AH24" s="138">
        <v>1.0333863275039701</v>
      </c>
      <c r="AI24" s="138"/>
      <c r="AJ24" s="137">
        <v>163</v>
      </c>
      <c r="AK24" s="138">
        <v>0.600921658986175</v>
      </c>
      <c r="AL24" s="138"/>
      <c r="AM24" s="137">
        <v>178</v>
      </c>
      <c r="AN24" s="138">
        <v>0.52141308805436803</v>
      </c>
      <c r="AO24" s="138"/>
      <c r="AP24" s="137">
        <v>128</v>
      </c>
      <c r="AQ24" s="138">
        <v>0.47234215284696901</v>
      </c>
      <c r="AR24" s="138"/>
      <c r="AS24" s="137">
        <v>82</v>
      </c>
      <c r="AT24" s="138">
        <v>0.50309834959199995</v>
      </c>
      <c r="AU24" s="138"/>
      <c r="AV24" s="137">
        <v>433</v>
      </c>
      <c r="AW24" s="138">
        <v>0.85793540717257799</v>
      </c>
      <c r="AX24" s="138"/>
      <c r="AY24" s="137">
        <v>204</v>
      </c>
      <c r="AZ24" s="138">
        <v>0.50601513084459904</v>
      </c>
      <c r="BA24" s="138"/>
      <c r="BB24" s="137">
        <v>186</v>
      </c>
      <c r="BC24" s="138">
        <v>0.57724536031283002</v>
      </c>
      <c r="BD24" s="138"/>
    </row>
    <row r="25" spans="1:56" x14ac:dyDescent="0.3">
      <c r="A25" s="166"/>
      <c r="B25" s="132" t="s">
        <v>2</v>
      </c>
      <c r="C25" s="137">
        <v>9297</v>
      </c>
      <c r="D25" s="138">
        <v>0.89326892035234995</v>
      </c>
      <c r="E25" s="138"/>
      <c r="F25" s="137">
        <v>3180</v>
      </c>
      <c r="G25" s="138">
        <v>1.0196294704980799</v>
      </c>
      <c r="H25" s="138"/>
      <c r="I25" s="137">
        <v>1106</v>
      </c>
      <c r="J25" s="138">
        <v>0.88059428171054999</v>
      </c>
      <c r="K25" s="138"/>
      <c r="L25" s="137">
        <v>2074</v>
      </c>
      <c r="M25" s="138">
        <v>1.11337173410063</v>
      </c>
      <c r="N25" s="138"/>
      <c r="O25" s="137">
        <v>292</v>
      </c>
      <c r="P25" s="138">
        <v>0.54260972981008704</v>
      </c>
      <c r="Q25" s="138"/>
      <c r="R25" s="137">
        <v>333</v>
      </c>
      <c r="S25" s="138">
        <v>0.65517648447644905</v>
      </c>
      <c r="T25" s="138"/>
      <c r="U25" s="137">
        <v>1872</v>
      </c>
      <c r="V25" s="138">
        <v>1.2404086987635701</v>
      </c>
      <c r="W25" s="138"/>
      <c r="X25" s="137">
        <v>824</v>
      </c>
      <c r="Y25" s="138">
        <v>0.98935007864372604</v>
      </c>
      <c r="Z25" s="138"/>
      <c r="AA25" s="137">
        <v>397</v>
      </c>
      <c r="AB25" s="138">
        <v>0.65240255045027296</v>
      </c>
      <c r="AC25" s="138"/>
      <c r="AD25" s="137">
        <v>209</v>
      </c>
      <c r="AE25" s="138">
        <v>0.94182326168266395</v>
      </c>
      <c r="AF25" s="138"/>
      <c r="AG25" s="137">
        <v>897</v>
      </c>
      <c r="AH25" s="138">
        <v>1.13233270636353</v>
      </c>
      <c r="AI25" s="138"/>
      <c r="AJ25" s="137">
        <v>140</v>
      </c>
      <c r="AK25" s="138">
        <v>0.52601916212662003</v>
      </c>
      <c r="AL25" s="138"/>
      <c r="AM25" s="137">
        <v>145</v>
      </c>
      <c r="AN25" s="138">
        <v>0.41832554382320702</v>
      </c>
      <c r="AO25" s="138"/>
      <c r="AP25" s="137">
        <v>141</v>
      </c>
      <c r="AQ25" s="138">
        <v>0.50577516321113403</v>
      </c>
      <c r="AR25" s="138"/>
      <c r="AS25" s="137">
        <v>80</v>
      </c>
      <c r="AT25" s="138">
        <v>0.49695614362032597</v>
      </c>
      <c r="AU25" s="138"/>
      <c r="AV25" s="137">
        <v>395</v>
      </c>
      <c r="AW25" s="138">
        <v>0.77510252938521595</v>
      </c>
      <c r="AX25" s="138"/>
      <c r="AY25" s="137">
        <v>210</v>
      </c>
      <c r="AZ25" s="138">
        <v>0.52393902347745802</v>
      </c>
      <c r="BA25" s="138"/>
      <c r="BB25" s="137">
        <v>182</v>
      </c>
      <c r="BC25" s="138">
        <v>0.57766774582619196</v>
      </c>
      <c r="BD25" s="138"/>
    </row>
    <row r="26" spans="1:56" x14ac:dyDescent="0.3">
      <c r="A26" s="164" t="s">
        <v>87</v>
      </c>
      <c r="B26" s="132" t="s">
        <v>0</v>
      </c>
      <c r="C26" s="137">
        <v>21363</v>
      </c>
      <c r="D26" s="138">
        <v>1.0085930827595899</v>
      </c>
      <c r="E26" s="138">
        <v>104.137601528906</v>
      </c>
      <c r="F26" s="137">
        <v>7395</v>
      </c>
      <c r="G26" s="138">
        <v>1.1641984190830901</v>
      </c>
      <c r="H26" s="138">
        <v>98.470209339774598</v>
      </c>
      <c r="I26" s="137">
        <v>2627</v>
      </c>
      <c r="J26" s="138">
        <v>1.0297559082588199</v>
      </c>
      <c r="K26" s="138">
        <v>102.700617283951</v>
      </c>
      <c r="L26" s="137">
        <v>4768</v>
      </c>
      <c r="M26" s="138">
        <v>1.25443313724046</v>
      </c>
      <c r="N26" s="138">
        <v>96.213991769547306</v>
      </c>
      <c r="O26" s="137">
        <v>755</v>
      </c>
      <c r="P26" s="138">
        <v>0.69834339996115202</v>
      </c>
      <c r="Q26" s="138">
        <v>120.760233918129</v>
      </c>
      <c r="R26" s="137">
        <v>769</v>
      </c>
      <c r="S26" s="138">
        <v>0.74798171384106604</v>
      </c>
      <c r="T26" s="138">
        <v>110.109289617486</v>
      </c>
      <c r="U26" s="137">
        <v>4197</v>
      </c>
      <c r="V26" s="138">
        <v>1.34700990759968</v>
      </c>
      <c r="W26" s="138">
        <v>107.566765578635</v>
      </c>
      <c r="X26" s="137">
        <v>1838</v>
      </c>
      <c r="Y26" s="138">
        <v>1.0704966918274199</v>
      </c>
      <c r="Z26" s="138">
        <v>108.390022675737</v>
      </c>
      <c r="AA26" s="137">
        <v>916</v>
      </c>
      <c r="AB26" s="138">
        <v>0.75147259093966901</v>
      </c>
      <c r="AC26" s="138">
        <v>97.413793103448299</v>
      </c>
      <c r="AD26" s="137">
        <v>522</v>
      </c>
      <c r="AE26" s="138">
        <v>1.18474807081253</v>
      </c>
      <c r="AF26" s="138">
        <v>93.3333333333333</v>
      </c>
      <c r="AG26" s="137">
        <v>1887</v>
      </c>
      <c r="AH26" s="138">
        <v>1.1280690112806899</v>
      </c>
      <c r="AI26" s="138">
        <v>104.44203683640301</v>
      </c>
      <c r="AJ26" s="137">
        <v>327</v>
      </c>
      <c r="AK26" s="138">
        <v>0.60848529959062203</v>
      </c>
      <c r="AL26" s="138">
        <v>119.463087248322</v>
      </c>
      <c r="AM26" s="137">
        <v>392</v>
      </c>
      <c r="AN26" s="138">
        <v>0.56976744186046502</v>
      </c>
      <c r="AO26" s="138">
        <v>109.625668449198</v>
      </c>
      <c r="AP26" s="137">
        <v>303</v>
      </c>
      <c r="AQ26" s="138">
        <v>0.55113956745548098</v>
      </c>
      <c r="AR26" s="138">
        <v>100.66225165562901</v>
      </c>
      <c r="AS26" s="137">
        <v>183</v>
      </c>
      <c r="AT26" s="138">
        <v>0.56486711732567796</v>
      </c>
      <c r="AU26" s="138">
        <v>107.954545454545</v>
      </c>
      <c r="AV26" s="137">
        <v>994</v>
      </c>
      <c r="AW26" s="138">
        <v>0.97997653577308697</v>
      </c>
      <c r="AX26" s="138">
        <v>115.618221258134</v>
      </c>
      <c r="AY26" s="137">
        <v>474</v>
      </c>
      <c r="AZ26" s="138">
        <v>0.58958157122244903</v>
      </c>
      <c r="BA26" s="138">
        <v>120.46511627907</v>
      </c>
      <c r="BB26" s="137">
        <v>411</v>
      </c>
      <c r="BC26" s="138">
        <v>0.64492844589505405</v>
      </c>
      <c r="BD26" s="138">
        <v>87.671232876712295</v>
      </c>
    </row>
    <row r="27" spans="1:56" x14ac:dyDescent="0.3">
      <c r="A27" s="165"/>
      <c r="B27" s="132" t="s">
        <v>1</v>
      </c>
      <c r="C27" s="137">
        <v>10898</v>
      </c>
      <c r="D27" s="138">
        <v>1.01158899671869</v>
      </c>
      <c r="E27" s="138"/>
      <c r="F27" s="137">
        <v>3669</v>
      </c>
      <c r="G27" s="138">
        <v>1.1347785341593399</v>
      </c>
      <c r="H27" s="138"/>
      <c r="I27" s="137">
        <v>1331</v>
      </c>
      <c r="J27" s="138">
        <v>1.0277039965408601</v>
      </c>
      <c r="K27" s="138"/>
      <c r="L27" s="137">
        <v>2338</v>
      </c>
      <c r="M27" s="138">
        <v>1.2063298780770999</v>
      </c>
      <c r="N27" s="138"/>
      <c r="O27" s="137">
        <v>413</v>
      </c>
      <c r="P27" s="138">
        <v>0.76060332602810399</v>
      </c>
      <c r="Q27" s="138"/>
      <c r="R27" s="137">
        <v>403</v>
      </c>
      <c r="S27" s="138">
        <v>0.775238534933826</v>
      </c>
      <c r="T27" s="138"/>
      <c r="U27" s="137">
        <v>2175</v>
      </c>
      <c r="V27" s="138">
        <v>1.35378218733856</v>
      </c>
      <c r="W27" s="138"/>
      <c r="X27" s="137">
        <v>956</v>
      </c>
      <c r="Y27" s="138">
        <v>1.0813378728409999</v>
      </c>
      <c r="Z27" s="138"/>
      <c r="AA27" s="137">
        <v>452</v>
      </c>
      <c r="AB27" s="138">
        <v>0.74047377215687604</v>
      </c>
      <c r="AC27" s="138"/>
      <c r="AD27" s="137">
        <v>252</v>
      </c>
      <c r="AE27" s="138">
        <v>1.1523160638346499</v>
      </c>
      <c r="AF27" s="138"/>
      <c r="AG27" s="137">
        <v>964</v>
      </c>
      <c r="AH27" s="138">
        <v>1.0947081535316801</v>
      </c>
      <c r="AI27" s="138"/>
      <c r="AJ27" s="137">
        <v>178</v>
      </c>
      <c r="AK27" s="138">
        <v>0.65622119815668201</v>
      </c>
      <c r="AL27" s="138"/>
      <c r="AM27" s="137">
        <v>205</v>
      </c>
      <c r="AN27" s="138">
        <v>0.600503837365985</v>
      </c>
      <c r="AO27" s="138"/>
      <c r="AP27" s="137">
        <v>152</v>
      </c>
      <c r="AQ27" s="138">
        <v>0.560906306505775</v>
      </c>
      <c r="AR27" s="138"/>
      <c r="AS27" s="137">
        <v>95</v>
      </c>
      <c r="AT27" s="138">
        <v>0.58285784403951202</v>
      </c>
      <c r="AU27" s="138"/>
      <c r="AV27" s="137">
        <v>533</v>
      </c>
      <c r="AW27" s="138">
        <v>1.0560729146027299</v>
      </c>
      <c r="AX27" s="138"/>
      <c r="AY27" s="137">
        <v>259</v>
      </c>
      <c r="AZ27" s="138">
        <v>0.64244077886642703</v>
      </c>
      <c r="BA27" s="138"/>
      <c r="BB27" s="137">
        <v>192</v>
      </c>
      <c r="BC27" s="138">
        <v>0.59586617838743705</v>
      </c>
      <c r="BD27" s="138"/>
    </row>
    <row r="28" spans="1:56" x14ac:dyDescent="0.3">
      <c r="A28" s="166"/>
      <c r="B28" s="132" t="s">
        <v>2</v>
      </c>
      <c r="C28" s="137">
        <v>10465</v>
      </c>
      <c r="D28" s="138">
        <v>1.0054920137127401</v>
      </c>
      <c r="E28" s="138"/>
      <c r="F28" s="137">
        <v>3726</v>
      </c>
      <c r="G28" s="138">
        <v>1.1946979267534099</v>
      </c>
      <c r="H28" s="138"/>
      <c r="I28" s="137">
        <v>1296</v>
      </c>
      <c r="J28" s="138">
        <v>1.03187178037692</v>
      </c>
      <c r="K28" s="138"/>
      <c r="L28" s="137">
        <v>2430</v>
      </c>
      <c r="M28" s="138">
        <v>1.30448086492986</v>
      </c>
      <c r="N28" s="138"/>
      <c r="O28" s="137">
        <v>342</v>
      </c>
      <c r="P28" s="138">
        <v>0.63552235477756702</v>
      </c>
      <c r="Q28" s="138"/>
      <c r="R28" s="137">
        <v>366</v>
      </c>
      <c r="S28" s="138">
        <v>0.72010388383898005</v>
      </c>
      <c r="T28" s="138"/>
      <c r="U28" s="137">
        <v>2022</v>
      </c>
      <c r="V28" s="138">
        <v>1.3398004214209001</v>
      </c>
      <c r="W28" s="138"/>
      <c r="X28" s="137">
        <v>882</v>
      </c>
      <c r="Y28" s="138">
        <v>1.05898879777156</v>
      </c>
      <c r="Z28" s="138"/>
      <c r="AA28" s="137">
        <v>464</v>
      </c>
      <c r="AB28" s="138">
        <v>0.76250575165976497</v>
      </c>
      <c r="AC28" s="138"/>
      <c r="AD28" s="137">
        <v>270</v>
      </c>
      <c r="AE28" s="138">
        <v>1.21670947681492</v>
      </c>
      <c r="AF28" s="138"/>
      <c r="AG28" s="137">
        <v>923</v>
      </c>
      <c r="AH28" s="138">
        <v>1.1651539442291401</v>
      </c>
      <c r="AI28" s="138"/>
      <c r="AJ28" s="137">
        <v>149</v>
      </c>
      <c r="AK28" s="138">
        <v>0.55983467969190304</v>
      </c>
      <c r="AL28" s="138"/>
      <c r="AM28" s="137">
        <v>187</v>
      </c>
      <c r="AN28" s="138">
        <v>0.53949570134441205</v>
      </c>
      <c r="AO28" s="138"/>
      <c r="AP28" s="137">
        <v>151</v>
      </c>
      <c r="AQ28" s="138">
        <v>0.54164574216227801</v>
      </c>
      <c r="AR28" s="138"/>
      <c r="AS28" s="137">
        <v>88</v>
      </c>
      <c r="AT28" s="138">
        <v>0.54665175798235799</v>
      </c>
      <c r="AU28" s="138"/>
      <c r="AV28" s="137">
        <v>461</v>
      </c>
      <c r="AW28" s="138">
        <v>0.904613331763505</v>
      </c>
      <c r="AX28" s="138"/>
      <c r="AY28" s="137">
        <v>215</v>
      </c>
      <c r="AZ28" s="138">
        <v>0.53641376213168301</v>
      </c>
      <c r="BA28" s="138"/>
      <c r="BB28" s="137">
        <v>219</v>
      </c>
      <c r="BC28" s="138">
        <v>0.69510569415349499</v>
      </c>
      <c r="BD28" s="138"/>
    </row>
    <row r="29" spans="1:56" x14ac:dyDescent="0.3">
      <c r="A29" s="164" t="s">
        <v>88</v>
      </c>
      <c r="B29" s="132" t="s">
        <v>0</v>
      </c>
      <c r="C29" s="137">
        <v>21018</v>
      </c>
      <c r="D29" s="138">
        <v>0.99230489226424301</v>
      </c>
      <c r="E29" s="138">
        <v>107.29855015287499</v>
      </c>
      <c r="F29" s="137">
        <v>7142</v>
      </c>
      <c r="G29" s="138">
        <v>1.1243685069765299</v>
      </c>
      <c r="H29" s="138">
        <v>108.40385176539201</v>
      </c>
      <c r="I29" s="137">
        <v>2531</v>
      </c>
      <c r="J29" s="138">
        <v>0.99212493483177799</v>
      </c>
      <c r="K29" s="138">
        <v>111.62207357859501</v>
      </c>
      <c r="L29" s="137">
        <v>4611</v>
      </c>
      <c r="M29" s="138">
        <v>1.2131273481157201</v>
      </c>
      <c r="N29" s="138">
        <v>106.67861945316</v>
      </c>
      <c r="O29" s="137">
        <v>754</v>
      </c>
      <c r="P29" s="138">
        <v>0.69741844181550805</v>
      </c>
      <c r="Q29" s="138">
        <v>91.370558375634502</v>
      </c>
      <c r="R29" s="137">
        <v>814</v>
      </c>
      <c r="S29" s="138">
        <v>0.79175177511915196</v>
      </c>
      <c r="T29" s="138">
        <v>99.509803921568604</v>
      </c>
      <c r="U29" s="137">
        <v>4098</v>
      </c>
      <c r="V29" s="138">
        <v>1.3152362643182001</v>
      </c>
      <c r="W29" s="138">
        <v>102.170695609275</v>
      </c>
      <c r="X29" s="137">
        <v>1747</v>
      </c>
      <c r="Y29" s="138">
        <v>1.0174960395117001</v>
      </c>
      <c r="Z29" s="138">
        <v>113.30891330891301</v>
      </c>
      <c r="AA29" s="137">
        <v>898</v>
      </c>
      <c r="AB29" s="138">
        <v>0.73670566229675005</v>
      </c>
      <c r="AC29" s="138">
        <v>109.324009324009</v>
      </c>
      <c r="AD29" s="137">
        <v>547</v>
      </c>
      <c r="AE29" s="138">
        <v>1.2414888788016301</v>
      </c>
      <c r="AF29" s="138">
        <v>112.84046692606999</v>
      </c>
      <c r="AG29" s="137">
        <v>1898</v>
      </c>
      <c r="AH29" s="138">
        <v>1.1346449302653701</v>
      </c>
      <c r="AI29" s="138">
        <v>111.594202898551</v>
      </c>
      <c r="AJ29" s="137">
        <v>360</v>
      </c>
      <c r="AK29" s="138">
        <v>0.66989207294380304</v>
      </c>
      <c r="AL29" s="138">
        <v>97.802197802197796</v>
      </c>
      <c r="AM29" s="137">
        <v>397</v>
      </c>
      <c r="AN29" s="138">
        <v>0.57703488372093004</v>
      </c>
      <c r="AO29" s="138">
        <v>129.47976878612701</v>
      </c>
      <c r="AP29" s="137">
        <v>318</v>
      </c>
      <c r="AQ29" s="138">
        <v>0.57842370445822799</v>
      </c>
      <c r="AR29" s="138">
        <v>97.515527950310599</v>
      </c>
      <c r="AS29" s="137">
        <v>156</v>
      </c>
      <c r="AT29" s="138">
        <v>0.48152606722844699</v>
      </c>
      <c r="AU29" s="138">
        <v>116.666666666667</v>
      </c>
      <c r="AV29" s="137">
        <v>935</v>
      </c>
      <c r="AW29" s="138">
        <v>0.92180891443444302</v>
      </c>
      <c r="AX29" s="138">
        <v>112.98405466970399</v>
      </c>
      <c r="AY29" s="137">
        <v>519</v>
      </c>
      <c r="AZ29" s="138">
        <v>0.64555450519926405</v>
      </c>
      <c r="BA29" s="138">
        <v>106.772908366534</v>
      </c>
      <c r="BB29" s="137">
        <v>435</v>
      </c>
      <c r="BC29" s="138">
        <v>0.68258850112980196</v>
      </c>
      <c r="BD29" s="138">
        <v>114.28571428571399</v>
      </c>
    </row>
    <row r="30" spans="1:56" x14ac:dyDescent="0.3">
      <c r="A30" s="165"/>
      <c r="B30" s="132" t="s">
        <v>1</v>
      </c>
      <c r="C30" s="137">
        <v>10879</v>
      </c>
      <c r="D30" s="138">
        <v>1.0098253528448</v>
      </c>
      <c r="E30" s="138"/>
      <c r="F30" s="137">
        <v>3715</v>
      </c>
      <c r="G30" s="138">
        <v>1.1490057929686399</v>
      </c>
      <c r="H30" s="138"/>
      <c r="I30" s="137">
        <v>1335</v>
      </c>
      <c r="J30" s="138">
        <v>1.03079251343505</v>
      </c>
      <c r="K30" s="138"/>
      <c r="L30" s="137">
        <v>2380</v>
      </c>
      <c r="M30" s="138">
        <v>1.2280004746892601</v>
      </c>
      <c r="N30" s="138"/>
      <c r="O30" s="137">
        <v>360</v>
      </c>
      <c r="P30" s="138">
        <v>0.66299563527873395</v>
      </c>
      <c r="Q30" s="138"/>
      <c r="R30" s="137">
        <v>406</v>
      </c>
      <c r="S30" s="138">
        <v>0.78100954139735301</v>
      </c>
      <c r="T30" s="138"/>
      <c r="U30" s="137">
        <v>2071</v>
      </c>
      <c r="V30" s="138">
        <v>1.28904961378306</v>
      </c>
      <c r="W30" s="138"/>
      <c r="X30" s="137">
        <v>928</v>
      </c>
      <c r="Y30" s="138">
        <v>1.04966688911762</v>
      </c>
      <c r="Z30" s="138"/>
      <c r="AA30" s="137">
        <v>469</v>
      </c>
      <c r="AB30" s="138">
        <v>0.76832344942826303</v>
      </c>
      <c r="AC30" s="138"/>
      <c r="AD30" s="137">
        <v>290</v>
      </c>
      <c r="AE30" s="138">
        <v>1.3260780099684499</v>
      </c>
      <c r="AF30" s="138"/>
      <c r="AG30" s="137">
        <v>1001</v>
      </c>
      <c r="AH30" s="138">
        <v>1.1367249602543701</v>
      </c>
      <c r="AI30" s="138"/>
      <c r="AJ30" s="137">
        <v>178</v>
      </c>
      <c r="AK30" s="138">
        <v>0.65622119815668201</v>
      </c>
      <c r="AL30" s="138"/>
      <c r="AM30" s="137">
        <v>224</v>
      </c>
      <c r="AN30" s="138">
        <v>0.65616029058527203</v>
      </c>
      <c r="AO30" s="138"/>
      <c r="AP30" s="137">
        <v>157</v>
      </c>
      <c r="AQ30" s="138">
        <v>0.57935717185136004</v>
      </c>
      <c r="AR30" s="138"/>
      <c r="AS30" s="137">
        <v>84</v>
      </c>
      <c r="AT30" s="138">
        <v>0.51536904104546299</v>
      </c>
      <c r="AU30" s="138"/>
      <c r="AV30" s="137">
        <v>496</v>
      </c>
      <c r="AW30" s="138">
        <v>0.98276203685357599</v>
      </c>
      <c r="AX30" s="138"/>
      <c r="AY30" s="137">
        <v>268</v>
      </c>
      <c r="AZ30" s="138">
        <v>0.66476497581545302</v>
      </c>
      <c r="BA30" s="138"/>
      <c r="BB30" s="137">
        <v>232</v>
      </c>
      <c r="BC30" s="138">
        <v>0.72000496555148696</v>
      </c>
      <c r="BD30" s="138"/>
    </row>
    <row r="31" spans="1:56" x14ac:dyDescent="0.3">
      <c r="A31" s="166"/>
      <c r="B31" s="132" t="s">
        <v>2</v>
      </c>
      <c r="C31" s="137">
        <v>10139</v>
      </c>
      <c r="D31" s="138">
        <v>0.97416947224400097</v>
      </c>
      <c r="E31" s="138"/>
      <c r="F31" s="137">
        <v>3427</v>
      </c>
      <c r="G31" s="138">
        <v>1.0988271054707299</v>
      </c>
      <c r="H31" s="138"/>
      <c r="I31" s="137">
        <v>1196</v>
      </c>
      <c r="J31" s="138">
        <v>0.95225204423672505</v>
      </c>
      <c r="K31" s="138"/>
      <c r="L31" s="137">
        <v>2231</v>
      </c>
      <c r="M31" s="138">
        <v>1.1976530080899299</v>
      </c>
      <c r="N31" s="138"/>
      <c r="O31" s="137">
        <v>394</v>
      </c>
      <c r="P31" s="138">
        <v>0.73215148474374703</v>
      </c>
      <c r="Q31" s="138"/>
      <c r="R31" s="137">
        <v>408</v>
      </c>
      <c r="S31" s="138">
        <v>0.80273875575492903</v>
      </c>
      <c r="T31" s="138"/>
      <c r="U31" s="137">
        <v>2027</v>
      </c>
      <c r="V31" s="138">
        <v>1.3431134788428201</v>
      </c>
      <c r="W31" s="138"/>
      <c r="X31" s="137">
        <v>819</v>
      </c>
      <c r="Y31" s="138">
        <v>0.98334674078787798</v>
      </c>
      <c r="Z31" s="138"/>
      <c r="AA31" s="137">
        <v>429</v>
      </c>
      <c r="AB31" s="138">
        <v>0.70498915401301498</v>
      </c>
      <c r="AC31" s="138"/>
      <c r="AD31" s="137">
        <v>257</v>
      </c>
      <c r="AE31" s="138">
        <v>1.1581271686719801</v>
      </c>
      <c r="AF31" s="138"/>
      <c r="AG31" s="137">
        <v>897</v>
      </c>
      <c r="AH31" s="138">
        <v>1.13233270636353</v>
      </c>
      <c r="AI31" s="138"/>
      <c r="AJ31" s="137">
        <v>182</v>
      </c>
      <c r="AK31" s="138">
        <v>0.68382491076460605</v>
      </c>
      <c r="AL31" s="138"/>
      <c r="AM31" s="137">
        <v>173</v>
      </c>
      <c r="AN31" s="138">
        <v>0.49910564883734299</v>
      </c>
      <c r="AO31" s="138"/>
      <c r="AP31" s="137">
        <v>161</v>
      </c>
      <c r="AQ31" s="138">
        <v>0.57751632111342299</v>
      </c>
      <c r="AR31" s="138"/>
      <c r="AS31" s="137">
        <v>72</v>
      </c>
      <c r="AT31" s="138">
        <v>0.44726052925829302</v>
      </c>
      <c r="AU31" s="138"/>
      <c r="AV31" s="137">
        <v>439</v>
      </c>
      <c r="AW31" s="138">
        <v>0.86144306430407602</v>
      </c>
      <c r="AX31" s="138"/>
      <c r="AY31" s="137">
        <v>251</v>
      </c>
      <c r="AZ31" s="138">
        <v>0.62623188044210498</v>
      </c>
      <c r="BA31" s="138"/>
      <c r="BB31" s="137">
        <v>203</v>
      </c>
      <c r="BC31" s="138">
        <v>0.64432171649844505</v>
      </c>
      <c r="BD31" s="138"/>
    </row>
    <row r="32" spans="1:56" x14ac:dyDescent="0.3">
      <c r="A32" s="164" t="s">
        <v>89</v>
      </c>
      <c r="B32" s="132" t="s">
        <v>0</v>
      </c>
      <c r="C32" s="137">
        <v>20972</v>
      </c>
      <c r="D32" s="138">
        <v>0.99013313353152999</v>
      </c>
      <c r="E32" s="138">
        <v>107.993652682733</v>
      </c>
      <c r="F32" s="137">
        <v>6947</v>
      </c>
      <c r="G32" s="138">
        <v>1.0936695628627799</v>
      </c>
      <c r="H32" s="138">
        <v>105.959086866291</v>
      </c>
      <c r="I32" s="137">
        <v>2666</v>
      </c>
      <c r="J32" s="138">
        <v>1.04504349121356</v>
      </c>
      <c r="K32" s="138">
        <v>103.97857689365</v>
      </c>
      <c r="L32" s="137">
        <v>4281</v>
      </c>
      <c r="M32" s="138">
        <v>1.1263062626942999</v>
      </c>
      <c r="N32" s="138">
        <v>107.212003872217</v>
      </c>
      <c r="O32" s="137">
        <v>793</v>
      </c>
      <c r="P32" s="138">
        <v>0.73349180949561998</v>
      </c>
      <c r="Q32" s="138">
        <v>107.591623036649</v>
      </c>
      <c r="R32" s="137">
        <v>841</v>
      </c>
      <c r="S32" s="138">
        <v>0.81801381188600297</v>
      </c>
      <c r="T32" s="138">
        <v>105.121951219512</v>
      </c>
      <c r="U32" s="137">
        <v>4035</v>
      </c>
      <c r="V32" s="138">
        <v>1.29501667313908</v>
      </c>
      <c r="W32" s="138">
        <v>110.594989561587</v>
      </c>
      <c r="X32" s="137">
        <v>1775</v>
      </c>
      <c r="Y32" s="138">
        <v>1.0338039325319199</v>
      </c>
      <c r="Z32" s="138">
        <v>105.916473317865</v>
      </c>
      <c r="AA32" s="137">
        <v>921</v>
      </c>
      <c r="AB32" s="138">
        <v>0.75557451556270205</v>
      </c>
      <c r="AC32" s="138">
        <v>111.238532110092</v>
      </c>
      <c r="AD32" s="137">
        <v>543</v>
      </c>
      <c r="AE32" s="138">
        <v>1.23241034952338</v>
      </c>
      <c r="AF32" s="138">
        <v>109.65250965251001</v>
      </c>
      <c r="AG32" s="137">
        <v>1867</v>
      </c>
      <c r="AH32" s="138">
        <v>1.1161127949449099</v>
      </c>
      <c r="AI32" s="138">
        <v>108.60335195530701</v>
      </c>
      <c r="AJ32" s="137">
        <v>429</v>
      </c>
      <c r="AK32" s="138">
        <v>0.79828805359136601</v>
      </c>
      <c r="AL32" s="138">
        <v>120</v>
      </c>
      <c r="AM32" s="137">
        <v>381</v>
      </c>
      <c r="AN32" s="138">
        <v>0.55377906976744196</v>
      </c>
      <c r="AO32" s="138">
        <v>125.44378698224899</v>
      </c>
      <c r="AP32" s="137">
        <v>335</v>
      </c>
      <c r="AQ32" s="138">
        <v>0.60934572639467399</v>
      </c>
      <c r="AR32" s="138">
        <v>91.428571428571402</v>
      </c>
      <c r="AS32" s="137">
        <v>208</v>
      </c>
      <c r="AT32" s="138">
        <v>0.64203475630459605</v>
      </c>
      <c r="AU32" s="138">
        <v>103.92156862745099</v>
      </c>
      <c r="AV32" s="137">
        <v>1005</v>
      </c>
      <c r="AW32" s="138">
        <v>0.99082134653113896</v>
      </c>
      <c r="AX32" s="138">
        <v>107.216494845361</v>
      </c>
      <c r="AY32" s="137">
        <v>497</v>
      </c>
      <c r="AZ32" s="138">
        <v>0.61818995969948798</v>
      </c>
      <c r="BA32" s="138">
        <v>115.151515151515</v>
      </c>
      <c r="BB32" s="137">
        <v>395</v>
      </c>
      <c r="BC32" s="138">
        <v>0.61982174240522203</v>
      </c>
      <c r="BD32" s="138">
        <v>104.66321243523301</v>
      </c>
    </row>
    <row r="33" spans="1:56" x14ac:dyDescent="0.3">
      <c r="A33" s="165"/>
      <c r="B33" s="132" t="s">
        <v>1</v>
      </c>
      <c r="C33" s="137">
        <v>10889</v>
      </c>
      <c r="D33" s="138">
        <v>1.01075358646264</v>
      </c>
      <c r="E33" s="138"/>
      <c r="F33" s="137">
        <v>3574</v>
      </c>
      <c r="G33" s="138">
        <v>1.10539615183578</v>
      </c>
      <c r="H33" s="138"/>
      <c r="I33" s="137">
        <v>1359</v>
      </c>
      <c r="J33" s="138">
        <v>1.0493236148001699</v>
      </c>
      <c r="K33" s="138"/>
      <c r="L33" s="137">
        <v>2215</v>
      </c>
      <c r="M33" s="138">
        <v>1.14286598799862</v>
      </c>
      <c r="N33" s="138"/>
      <c r="O33" s="137">
        <v>411</v>
      </c>
      <c r="P33" s="138">
        <v>0.75692001694322197</v>
      </c>
      <c r="Q33" s="138"/>
      <c r="R33" s="137">
        <v>431</v>
      </c>
      <c r="S33" s="138">
        <v>0.82910126192674705</v>
      </c>
      <c r="T33" s="138"/>
      <c r="U33" s="137">
        <v>2119</v>
      </c>
      <c r="V33" s="138">
        <v>1.3189261861932899</v>
      </c>
      <c r="W33" s="138"/>
      <c r="X33" s="137">
        <v>913</v>
      </c>
      <c r="Y33" s="138">
        <v>1.0327002906943901</v>
      </c>
      <c r="Z33" s="138"/>
      <c r="AA33" s="137">
        <v>485</v>
      </c>
      <c r="AB33" s="138">
        <v>0.79453491038956803</v>
      </c>
      <c r="AC33" s="138"/>
      <c r="AD33" s="137">
        <v>284</v>
      </c>
      <c r="AE33" s="138">
        <v>1.2986419132104801</v>
      </c>
      <c r="AF33" s="138"/>
      <c r="AG33" s="137">
        <v>972</v>
      </c>
      <c r="AH33" s="138">
        <v>1.1037928684987499</v>
      </c>
      <c r="AI33" s="138"/>
      <c r="AJ33" s="137">
        <v>234</v>
      </c>
      <c r="AK33" s="138">
        <v>0.86267281105990801</v>
      </c>
      <c r="AL33" s="138"/>
      <c r="AM33" s="137">
        <v>212</v>
      </c>
      <c r="AN33" s="138">
        <v>0.62100884644677501</v>
      </c>
      <c r="AO33" s="138"/>
      <c r="AP33" s="137">
        <v>160</v>
      </c>
      <c r="AQ33" s="138">
        <v>0.59042769105871096</v>
      </c>
      <c r="AR33" s="138"/>
      <c r="AS33" s="137">
        <v>106</v>
      </c>
      <c r="AT33" s="138">
        <v>0.65034664703356004</v>
      </c>
      <c r="AU33" s="138"/>
      <c r="AV33" s="137">
        <v>520</v>
      </c>
      <c r="AW33" s="138">
        <v>1.0303150386368101</v>
      </c>
      <c r="AX33" s="138"/>
      <c r="AY33" s="137">
        <v>266</v>
      </c>
      <c r="AZ33" s="138">
        <v>0.65980404316011398</v>
      </c>
      <c r="BA33" s="138"/>
      <c r="BB33" s="137">
        <v>202</v>
      </c>
      <c r="BC33" s="138">
        <v>0.62690087517844995</v>
      </c>
      <c r="BD33" s="138"/>
    </row>
    <row r="34" spans="1:56" x14ac:dyDescent="0.3">
      <c r="A34" s="166"/>
      <c r="B34" s="132" t="s">
        <v>2</v>
      </c>
      <c r="C34" s="137">
        <v>10083</v>
      </c>
      <c r="D34" s="138">
        <v>0.96878891297329695</v>
      </c>
      <c r="E34" s="138"/>
      <c r="F34" s="137">
        <v>3373</v>
      </c>
      <c r="G34" s="138">
        <v>1.0815126427641599</v>
      </c>
      <c r="H34" s="138"/>
      <c r="I34" s="137">
        <v>1307</v>
      </c>
      <c r="J34" s="138">
        <v>1.04062995135234</v>
      </c>
      <c r="K34" s="138"/>
      <c r="L34" s="137">
        <v>2066</v>
      </c>
      <c r="M34" s="138">
        <v>1.1090771468909899</v>
      </c>
      <c r="N34" s="138"/>
      <c r="O34" s="137">
        <v>382</v>
      </c>
      <c r="P34" s="138">
        <v>0.70985245475155201</v>
      </c>
      <c r="Q34" s="138"/>
      <c r="R34" s="137">
        <v>410</v>
      </c>
      <c r="S34" s="138">
        <v>0.80667374965568805</v>
      </c>
      <c r="T34" s="138"/>
      <c r="U34" s="137">
        <v>1916</v>
      </c>
      <c r="V34" s="138">
        <v>1.26956360407639</v>
      </c>
      <c r="W34" s="138"/>
      <c r="X34" s="137">
        <v>862</v>
      </c>
      <c r="Y34" s="138">
        <v>1.03497544634817</v>
      </c>
      <c r="Z34" s="138"/>
      <c r="AA34" s="137">
        <v>436</v>
      </c>
      <c r="AB34" s="138">
        <v>0.716492473542365</v>
      </c>
      <c r="AC34" s="138"/>
      <c r="AD34" s="137">
        <v>259</v>
      </c>
      <c r="AE34" s="138">
        <v>1.16713983146321</v>
      </c>
      <c r="AF34" s="138"/>
      <c r="AG34" s="137">
        <v>895</v>
      </c>
      <c r="AH34" s="138">
        <v>1.1298079957584899</v>
      </c>
      <c r="AI34" s="138"/>
      <c r="AJ34" s="137">
        <v>195</v>
      </c>
      <c r="AK34" s="138">
        <v>0.73266954724779298</v>
      </c>
      <c r="AL34" s="138"/>
      <c r="AM34" s="137">
        <v>169</v>
      </c>
      <c r="AN34" s="138">
        <v>0.48756563383532397</v>
      </c>
      <c r="AO34" s="138"/>
      <c r="AP34" s="137">
        <v>175</v>
      </c>
      <c r="AQ34" s="138">
        <v>0.62773513164502504</v>
      </c>
      <c r="AR34" s="138"/>
      <c r="AS34" s="137">
        <v>102</v>
      </c>
      <c r="AT34" s="138">
        <v>0.63361908311591497</v>
      </c>
      <c r="AU34" s="138"/>
      <c r="AV34" s="137">
        <v>485</v>
      </c>
      <c r="AW34" s="138">
        <v>0.95170816899197397</v>
      </c>
      <c r="AX34" s="138"/>
      <c r="AY34" s="137">
        <v>231</v>
      </c>
      <c r="AZ34" s="138">
        <v>0.57633292582520401</v>
      </c>
      <c r="BA34" s="138"/>
      <c r="BB34" s="137">
        <v>193</v>
      </c>
      <c r="BC34" s="138">
        <v>0.61258173046403896</v>
      </c>
      <c r="BD34" s="138"/>
    </row>
    <row r="35" spans="1:56" x14ac:dyDescent="0.3">
      <c r="A35" s="164" t="s">
        <v>90</v>
      </c>
      <c r="B35" s="132" t="s">
        <v>0</v>
      </c>
      <c r="C35" s="137">
        <v>19565</v>
      </c>
      <c r="D35" s="138">
        <v>0.92370564359833995</v>
      </c>
      <c r="E35" s="138">
        <v>106.186110232901</v>
      </c>
      <c r="F35" s="137">
        <v>6496</v>
      </c>
      <c r="G35" s="138">
        <v>1.02266841519456</v>
      </c>
      <c r="H35" s="138">
        <v>111.320754716981</v>
      </c>
      <c r="I35" s="137">
        <v>2466</v>
      </c>
      <c r="J35" s="138">
        <v>0.96664562990721603</v>
      </c>
      <c r="K35" s="138">
        <v>118.811002661934</v>
      </c>
      <c r="L35" s="137">
        <v>4030</v>
      </c>
      <c r="M35" s="138">
        <v>1.0602696189343599</v>
      </c>
      <c r="N35" s="138">
        <v>106.98510529019001</v>
      </c>
      <c r="O35" s="137">
        <v>726</v>
      </c>
      <c r="P35" s="138">
        <v>0.67151961373747804</v>
      </c>
      <c r="Q35" s="138">
        <v>102.793296089385</v>
      </c>
      <c r="R35" s="137">
        <v>777</v>
      </c>
      <c r="S35" s="138">
        <v>0.75576305806828104</v>
      </c>
      <c r="T35" s="138">
        <v>93.765586034912701</v>
      </c>
      <c r="U35" s="137">
        <v>3725</v>
      </c>
      <c r="V35" s="138">
        <v>1.1955234467021201</v>
      </c>
      <c r="W35" s="138">
        <v>99.091394975948702</v>
      </c>
      <c r="X35" s="137">
        <v>1648</v>
      </c>
      <c r="Y35" s="138">
        <v>0.95983598919019697</v>
      </c>
      <c r="Z35" s="138">
        <v>116.842105263158</v>
      </c>
      <c r="AA35" s="137">
        <v>881</v>
      </c>
      <c r="AB35" s="138">
        <v>0.722759118578437</v>
      </c>
      <c r="AC35" s="138">
        <v>102.064220183486</v>
      </c>
      <c r="AD35" s="137">
        <v>557</v>
      </c>
      <c r="AE35" s="138">
        <v>1.2641852019972799</v>
      </c>
      <c r="AF35" s="138">
        <v>111.787072243346</v>
      </c>
      <c r="AG35" s="137">
        <v>1715</v>
      </c>
      <c r="AH35" s="138">
        <v>1.0252455507930001</v>
      </c>
      <c r="AI35" s="138">
        <v>106.12980769230801</v>
      </c>
      <c r="AJ35" s="137">
        <v>380</v>
      </c>
      <c r="AK35" s="138">
        <v>0.70710829921845897</v>
      </c>
      <c r="AL35" s="138">
        <v>104.301075268817</v>
      </c>
      <c r="AM35" s="137">
        <v>383</v>
      </c>
      <c r="AN35" s="138">
        <v>0.55668604651162801</v>
      </c>
      <c r="AO35" s="138">
        <v>107.027027027027</v>
      </c>
      <c r="AP35" s="137">
        <v>301</v>
      </c>
      <c r="AQ35" s="138">
        <v>0.547501682521782</v>
      </c>
      <c r="AR35" s="138">
        <v>99.337748344370894</v>
      </c>
      <c r="AS35" s="137">
        <v>151</v>
      </c>
      <c r="AT35" s="138">
        <v>0.46609253943266399</v>
      </c>
      <c r="AU35" s="138">
        <v>75.581395348837205</v>
      </c>
      <c r="AV35" s="137">
        <v>936</v>
      </c>
      <c r="AW35" s="138">
        <v>0.92279480632153899</v>
      </c>
      <c r="AX35" s="138">
        <v>99.148936170212806</v>
      </c>
      <c r="AY35" s="137">
        <v>484</v>
      </c>
      <c r="AZ35" s="138">
        <v>0.60202000099507402</v>
      </c>
      <c r="BA35" s="138">
        <v>104.2194092827</v>
      </c>
      <c r="BB35" s="137">
        <v>405</v>
      </c>
      <c r="BC35" s="138">
        <v>0.63551343208636701</v>
      </c>
      <c r="BD35" s="138">
        <v>126.25698324022299</v>
      </c>
    </row>
    <row r="36" spans="1:56" x14ac:dyDescent="0.3">
      <c r="A36" s="165"/>
      <c r="B36" s="132" t="s">
        <v>1</v>
      </c>
      <c r="C36" s="137">
        <v>10076</v>
      </c>
      <c r="D36" s="138">
        <v>0.93528819333249802</v>
      </c>
      <c r="E36" s="138"/>
      <c r="F36" s="137">
        <v>3422</v>
      </c>
      <c r="G36" s="138">
        <v>1.0583843401180899</v>
      </c>
      <c r="H36" s="138"/>
      <c r="I36" s="137">
        <v>1339</v>
      </c>
      <c r="J36" s="138">
        <v>1.0338810303292401</v>
      </c>
      <c r="K36" s="138"/>
      <c r="L36" s="137">
        <v>2083</v>
      </c>
      <c r="M36" s="138">
        <v>1.0747583986461</v>
      </c>
      <c r="N36" s="138"/>
      <c r="O36" s="137">
        <v>368</v>
      </c>
      <c r="P36" s="138">
        <v>0.67772887161826201</v>
      </c>
      <c r="Q36" s="138"/>
      <c r="R36" s="137">
        <v>376</v>
      </c>
      <c r="S36" s="138">
        <v>0.72329947676208095</v>
      </c>
      <c r="T36" s="138"/>
      <c r="U36" s="137">
        <v>1854</v>
      </c>
      <c r="V36" s="138">
        <v>1.15398260934514</v>
      </c>
      <c r="W36" s="138"/>
      <c r="X36" s="137">
        <v>888</v>
      </c>
      <c r="Y36" s="138">
        <v>1.00442262665566</v>
      </c>
      <c r="Z36" s="138"/>
      <c r="AA36" s="137">
        <v>445</v>
      </c>
      <c r="AB36" s="138">
        <v>0.72900625798630503</v>
      </c>
      <c r="AC36" s="138"/>
      <c r="AD36" s="137">
        <v>294</v>
      </c>
      <c r="AE36" s="138">
        <v>1.3443687411404299</v>
      </c>
      <c r="AF36" s="138"/>
      <c r="AG36" s="137">
        <v>883</v>
      </c>
      <c r="AH36" s="138">
        <v>1.0027254144901201</v>
      </c>
      <c r="AI36" s="138"/>
      <c r="AJ36" s="137">
        <v>194</v>
      </c>
      <c r="AK36" s="138">
        <v>0.71520737327188899</v>
      </c>
      <c r="AL36" s="138"/>
      <c r="AM36" s="137">
        <v>198</v>
      </c>
      <c r="AN36" s="138">
        <v>0.579998828285195</v>
      </c>
      <c r="AO36" s="138"/>
      <c r="AP36" s="137">
        <v>150</v>
      </c>
      <c r="AQ36" s="138">
        <v>0.55352596036754098</v>
      </c>
      <c r="AR36" s="138"/>
      <c r="AS36" s="137">
        <v>65</v>
      </c>
      <c r="AT36" s="138">
        <v>0.39879747223756101</v>
      </c>
      <c r="AU36" s="138"/>
      <c r="AV36" s="137">
        <v>466</v>
      </c>
      <c r="AW36" s="138">
        <v>0.92332078462452905</v>
      </c>
      <c r="AX36" s="138"/>
      <c r="AY36" s="137">
        <v>247</v>
      </c>
      <c r="AZ36" s="138">
        <v>0.61267518293439205</v>
      </c>
      <c r="BA36" s="138"/>
      <c r="BB36" s="137">
        <v>226</v>
      </c>
      <c r="BC36" s="138">
        <v>0.70138414747687905</v>
      </c>
      <c r="BD36" s="138"/>
    </row>
    <row r="37" spans="1:56" x14ac:dyDescent="0.3">
      <c r="A37" s="166"/>
      <c r="B37" s="132" t="s">
        <v>2</v>
      </c>
      <c r="C37" s="137">
        <v>9489</v>
      </c>
      <c r="D37" s="138">
        <v>0.91171655213761904</v>
      </c>
      <c r="E37" s="138"/>
      <c r="F37" s="137">
        <v>3074</v>
      </c>
      <c r="G37" s="138">
        <v>0.98564182148147705</v>
      </c>
      <c r="H37" s="138"/>
      <c r="I37" s="137">
        <v>1127</v>
      </c>
      <c r="J37" s="138">
        <v>0.89731442629999103</v>
      </c>
      <c r="K37" s="138"/>
      <c r="L37" s="137">
        <v>1947</v>
      </c>
      <c r="M37" s="138">
        <v>1.04519516214751</v>
      </c>
      <c r="N37" s="138"/>
      <c r="O37" s="137">
        <v>358</v>
      </c>
      <c r="P37" s="138">
        <v>0.66525439476716097</v>
      </c>
      <c r="Q37" s="138"/>
      <c r="R37" s="137">
        <v>401</v>
      </c>
      <c r="S37" s="138">
        <v>0.78896627710226996</v>
      </c>
      <c r="T37" s="138"/>
      <c r="U37" s="137">
        <v>1871</v>
      </c>
      <c r="V37" s="138">
        <v>1.2397460872791799</v>
      </c>
      <c r="W37" s="138"/>
      <c r="X37" s="137">
        <v>760</v>
      </c>
      <c r="Y37" s="138">
        <v>0.91250735408887296</v>
      </c>
      <c r="Z37" s="138"/>
      <c r="AA37" s="137">
        <v>436</v>
      </c>
      <c r="AB37" s="138">
        <v>0.716492473542365</v>
      </c>
      <c r="AC37" s="138"/>
      <c r="AD37" s="137">
        <v>263</v>
      </c>
      <c r="AE37" s="138">
        <v>1.1851651570456501</v>
      </c>
      <c r="AF37" s="138"/>
      <c r="AG37" s="137">
        <v>832</v>
      </c>
      <c r="AH37" s="138">
        <v>1.0502796116995099</v>
      </c>
      <c r="AI37" s="138"/>
      <c r="AJ37" s="137">
        <v>186</v>
      </c>
      <c r="AK37" s="138">
        <v>0.69885402968250998</v>
      </c>
      <c r="AL37" s="138"/>
      <c r="AM37" s="137">
        <v>185</v>
      </c>
      <c r="AN37" s="138">
        <v>0.53372569384340196</v>
      </c>
      <c r="AO37" s="138"/>
      <c r="AP37" s="137">
        <v>151</v>
      </c>
      <c r="AQ37" s="138">
        <v>0.54164574216227801</v>
      </c>
      <c r="AR37" s="138"/>
      <c r="AS37" s="137">
        <v>86</v>
      </c>
      <c r="AT37" s="138">
        <v>0.53422785439185005</v>
      </c>
      <c r="AU37" s="138"/>
      <c r="AV37" s="137">
        <v>470</v>
      </c>
      <c r="AW37" s="138">
        <v>0.92227389572418095</v>
      </c>
      <c r="AX37" s="138"/>
      <c r="AY37" s="137">
        <v>237</v>
      </c>
      <c r="AZ37" s="138">
        <v>0.59130261221027403</v>
      </c>
      <c r="BA37" s="138"/>
      <c r="BB37" s="137">
        <v>179</v>
      </c>
      <c r="BC37" s="138">
        <v>0.56814575001586998</v>
      </c>
      <c r="BD37" s="138"/>
    </row>
    <row r="38" spans="1:56" x14ac:dyDescent="0.3">
      <c r="A38" s="164" t="s">
        <v>91</v>
      </c>
      <c r="B38" s="132" t="s">
        <v>0</v>
      </c>
      <c r="C38" s="137">
        <v>20220</v>
      </c>
      <c r="D38" s="138">
        <v>0.95462959946631398</v>
      </c>
      <c r="E38" s="138">
        <v>106.72732849401901</v>
      </c>
      <c r="F38" s="137">
        <v>6677</v>
      </c>
      <c r="G38" s="138">
        <v>1.05116333255143</v>
      </c>
      <c r="H38" s="138">
        <v>107.876712328767</v>
      </c>
      <c r="I38" s="137">
        <v>2572</v>
      </c>
      <c r="J38" s="138">
        <v>1.00819649639958</v>
      </c>
      <c r="K38" s="138">
        <v>109.105691056911</v>
      </c>
      <c r="L38" s="137">
        <v>4105</v>
      </c>
      <c r="M38" s="138">
        <v>1.0800016838028701</v>
      </c>
      <c r="N38" s="138">
        <v>107.114026236125</v>
      </c>
      <c r="O38" s="137">
        <v>726</v>
      </c>
      <c r="P38" s="138">
        <v>0.67151961373747804</v>
      </c>
      <c r="Q38" s="138">
        <v>100.55248618784501</v>
      </c>
      <c r="R38" s="137">
        <v>816</v>
      </c>
      <c r="S38" s="138">
        <v>0.79369711117595598</v>
      </c>
      <c r="T38" s="138">
        <v>106.06060606060601</v>
      </c>
      <c r="U38" s="137">
        <v>3735</v>
      </c>
      <c r="V38" s="138">
        <v>1.19873290561944</v>
      </c>
      <c r="W38" s="138">
        <v>104.09836065573801</v>
      </c>
      <c r="X38" s="137">
        <v>1762</v>
      </c>
      <c r="Y38" s="138">
        <v>1.02623241077253</v>
      </c>
      <c r="Z38" s="138">
        <v>107.050528789659</v>
      </c>
      <c r="AA38" s="137">
        <v>989</v>
      </c>
      <c r="AB38" s="138">
        <v>0.81136069043595305</v>
      </c>
      <c r="AC38" s="138">
        <v>98.594377510040204</v>
      </c>
      <c r="AD38" s="137">
        <v>569</v>
      </c>
      <c r="AE38" s="138">
        <v>1.29142078983205</v>
      </c>
      <c r="AF38" s="138">
        <v>115.530303030303</v>
      </c>
      <c r="AG38" s="137">
        <v>1742</v>
      </c>
      <c r="AH38" s="138">
        <v>1.0413864428463</v>
      </c>
      <c r="AI38" s="138">
        <v>112.180267965895</v>
      </c>
      <c r="AJ38" s="137">
        <v>387</v>
      </c>
      <c r="AK38" s="138">
        <v>0.72013397841458904</v>
      </c>
      <c r="AL38" s="138">
        <v>113.81215469613301</v>
      </c>
      <c r="AM38" s="137">
        <v>425</v>
      </c>
      <c r="AN38" s="138">
        <v>0.61773255813953498</v>
      </c>
      <c r="AO38" s="138">
        <v>108.333333333333</v>
      </c>
      <c r="AP38" s="137">
        <v>313</v>
      </c>
      <c r="AQ38" s="138">
        <v>0.56932899212397903</v>
      </c>
      <c r="AR38" s="138">
        <v>114.383561643836</v>
      </c>
      <c r="AS38" s="137">
        <v>182</v>
      </c>
      <c r="AT38" s="138">
        <v>0.56178041176652205</v>
      </c>
      <c r="AU38" s="138">
        <v>121.951219512195</v>
      </c>
      <c r="AV38" s="137">
        <v>968</v>
      </c>
      <c r="AW38" s="138">
        <v>0.95434334670859999</v>
      </c>
      <c r="AX38" s="138">
        <v>101.666666666667</v>
      </c>
      <c r="AY38" s="137">
        <v>483</v>
      </c>
      <c r="AZ38" s="138">
        <v>0.60077615801781203</v>
      </c>
      <c r="BA38" s="138">
        <v>110</v>
      </c>
      <c r="BB38" s="137">
        <v>446</v>
      </c>
      <c r="BC38" s="138">
        <v>0.69984935977906104</v>
      </c>
      <c r="BD38" s="138">
        <v>99.107142857142904</v>
      </c>
    </row>
    <row r="39" spans="1:56" x14ac:dyDescent="0.3">
      <c r="A39" s="165"/>
      <c r="B39" s="132" t="s">
        <v>1</v>
      </c>
      <c r="C39" s="137">
        <v>10439</v>
      </c>
      <c r="D39" s="138">
        <v>0.96898307365997904</v>
      </c>
      <c r="E39" s="138"/>
      <c r="F39" s="137">
        <v>3465</v>
      </c>
      <c r="G39" s="138">
        <v>1.0716837342224299</v>
      </c>
      <c r="H39" s="138"/>
      <c r="I39" s="137">
        <v>1342</v>
      </c>
      <c r="J39" s="138">
        <v>1.0361974179998801</v>
      </c>
      <c r="K39" s="138"/>
      <c r="L39" s="137">
        <v>2123</v>
      </c>
      <c r="M39" s="138">
        <v>1.0953970620862601</v>
      </c>
      <c r="N39" s="138"/>
      <c r="O39" s="137">
        <v>364</v>
      </c>
      <c r="P39" s="138">
        <v>0.67036225344849798</v>
      </c>
      <c r="Q39" s="138"/>
      <c r="R39" s="137">
        <v>420</v>
      </c>
      <c r="S39" s="138">
        <v>0.80794090489381298</v>
      </c>
      <c r="T39" s="138"/>
      <c r="U39" s="137">
        <v>1905</v>
      </c>
      <c r="V39" s="138">
        <v>1.18572646753101</v>
      </c>
      <c r="W39" s="138"/>
      <c r="X39" s="137">
        <v>911</v>
      </c>
      <c r="Y39" s="138">
        <v>1.03043807757129</v>
      </c>
      <c r="Z39" s="138"/>
      <c r="AA39" s="137">
        <v>491</v>
      </c>
      <c r="AB39" s="138">
        <v>0.80436420825005694</v>
      </c>
      <c r="AC39" s="138"/>
      <c r="AD39" s="137">
        <v>305</v>
      </c>
      <c r="AE39" s="138">
        <v>1.39466825186337</v>
      </c>
      <c r="AF39" s="138"/>
      <c r="AG39" s="137">
        <v>921</v>
      </c>
      <c r="AH39" s="138">
        <v>1.0458778105836899</v>
      </c>
      <c r="AI39" s="138"/>
      <c r="AJ39" s="137">
        <v>206</v>
      </c>
      <c r="AK39" s="138">
        <v>0.75944700460829495</v>
      </c>
      <c r="AL39" s="138"/>
      <c r="AM39" s="137">
        <v>221</v>
      </c>
      <c r="AN39" s="138">
        <v>0.647372429550647</v>
      </c>
      <c r="AO39" s="138"/>
      <c r="AP39" s="137">
        <v>167</v>
      </c>
      <c r="AQ39" s="138">
        <v>0.61625890254252902</v>
      </c>
      <c r="AR39" s="138"/>
      <c r="AS39" s="137">
        <v>100</v>
      </c>
      <c r="AT39" s="138">
        <v>0.61353457267317002</v>
      </c>
      <c r="AU39" s="138"/>
      <c r="AV39" s="137">
        <v>488</v>
      </c>
      <c r="AW39" s="138">
        <v>0.96691103625916397</v>
      </c>
      <c r="AX39" s="138"/>
      <c r="AY39" s="137">
        <v>253</v>
      </c>
      <c r="AZ39" s="138">
        <v>0.62755798090040904</v>
      </c>
      <c r="BA39" s="138"/>
      <c r="BB39" s="137">
        <v>222</v>
      </c>
      <c r="BC39" s="138">
        <v>0.68897026876047396</v>
      </c>
      <c r="BD39" s="138"/>
    </row>
    <row r="40" spans="1:56" x14ac:dyDescent="0.3">
      <c r="A40" s="166"/>
      <c r="B40" s="132" t="s">
        <v>2</v>
      </c>
      <c r="C40" s="137">
        <v>9781</v>
      </c>
      <c r="D40" s="138">
        <v>0.93977232547771705</v>
      </c>
      <c r="E40" s="138"/>
      <c r="F40" s="137">
        <v>3212</v>
      </c>
      <c r="G40" s="138">
        <v>1.02988989284271</v>
      </c>
      <c r="H40" s="138"/>
      <c r="I40" s="137">
        <v>1230</v>
      </c>
      <c r="J40" s="138">
        <v>0.97932275452439199</v>
      </c>
      <c r="K40" s="138"/>
      <c r="L40" s="137">
        <v>1982</v>
      </c>
      <c r="M40" s="138">
        <v>1.06398398118971</v>
      </c>
      <c r="N40" s="138"/>
      <c r="O40" s="137">
        <v>362</v>
      </c>
      <c r="P40" s="138">
        <v>0.67268740476455902</v>
      </c>
      <c r="Q40" s="138"/>
      <c r="R40" s="137">
        <v>396</v>
      </c>
      <c r="S40" s="138">
        <v>0.77912879235037202</v>
      </c>
      <c r="T40" s="138"/>
      <c r="U40" s="137">
        <v>1830</v>
      </c>
      <c r="V40" s="138">
        <v>1.21257901641951</v>
      </c>
      <c r="W40" s="138"/>
      <c r="X40" s="137">
        <v>851</v>
      </c>
      <c r="Y40" s="138">
        <v>1.0217681030653001</v>
      </c>
      <c r="Z40" s="138"/>
      <c r="AA40" s="137">
        <v>498</v>
      </c>
      <c r="AB40" s="138">
        <v>0.81837901794517798</v>
      </c>
      <c r="AC40" s="138"/>
      <c r="AD40" s="137">
        <v>264</v>
      </c>
      <c r="AE40" s="138">
        <v>1.18967148844126</v>
      </c>
      <c r="AF40" s="138"/>
      <c r="AG40" s="137">
        <v>821</v>
      </c>
      <c r="AH40" s="138">
        <v>1.0363937033717501</v>
      </c>
      <c r="AI40" s="138"/>
      <c r="AJ40" s="137">
        <v>181</v>
      </c>
      <c r="AK40" s="138">
        <v>0.68006763103513101</v>
      </c>
      <c r="AL40" s="138"/>
      <c r="AM40" s="137">
        <v>204</v>
      </c>
      <c r="AN40" s="138">
        <v>0.58854076510299502</v>
      </c>
      <c r="AO40" s="138"/>
      <c r="AP40" s="137">
        <v>146</v>
      </c>
      <c r="AQ40" s="138">
        <v>0.52371045268670602</v>
      </c>
      <c r="AR40" s="138"/>
      <c r="AS40" s="137">
        <v>82</v>
      </c>
      <c r="AT40" s="138">
        <v>0.50938004721083396</v>
      </c>
      <c r="AU40" s="138"/>
      <c r="AV40" s="137">
        <v>480</v>
      </c>
      <c r="AW40" s="138">
        <v>0.941896744569377</v>
      </c>
      <c r="AX40" s="138"/>
      <c r="AY40" s="137">
        <v>230</v>
      </c>
      <c r="AZ40" s="138">
        <v>0.57383797809435899</v>
      </c>
      <c r="BA40" s="138"/>
      <c r="BB40" s="137">
        <v>224</v>
      </c>
      <c r="BC40" s="138">
        <v>0.71097568717069803</v>
      </c>
      <c r="BD40" s="138"/>
    </row>
    <row r="41" spans="1:56" x14ac:dyDescent="0.3">
      <c r="A41" s="164" t="s">
        <v>92</v>
      </c>
      <c r="B41" s="132" t="s">
        <v>0</v>
      </c>
      <c r="C41" s="137">
        <v>21495</v>
      </c>
      <c r="D41" s="138">
        <v>1.01482508607955</v>
      </c>
      <c r="E41" s="138">
        <v>106.802001154512</v>
      </c>
      <c r="F41" s="137">
        <v>7116</v>
      </c>
      <c r="G41" s="138">
        <v>1.12027531442803</v>
      </c>
      <c r="H41" s="138">
        <v>105.724197745013</v>
      </c>
      <c r="I41" s="137">
        <v>2827</v>
      </c>
      <c r="J41" s="138">
        <v>1.10815376956517</v>
      </c>
      <c r="K41" s="138">
        <v>102.362204724409</v>
      </c>
      <c r="L41" s="137">
        <v>4289</v>
      </c>
      <c r="M41" s="138">
        <v>1.1284110162802701</v>
      </c>
      <c r="N41" s="138">
        <v>108.00193986421</v>
      </c>
      <c r="O41" s="137">
        <v>846</v>
      </c>
      <c r="P41" s="138">
        <v>0.78251459121474798</v>
      </c>
      <c r="Q41" s="138">
        <v>107.86240786240801</v>
      </c>
      <c r="R41" s="137">
        <v>864</v>
      </c>
      <c r="S41" s="138">
        <v>0.84038517653924705</v>
      </c>
      <c r="T41" s="138">
        <v>102.341920374707</v>
      </c>
      <c r="U41" s="137">
        <v>3842</v>
      </c>
      <c r="V41" s="138">
        <v>1.23307411603478</v>
      </c>
      <c r="W41" s="138">
        <v>108.804347826087</v>
      </c>
      <c r="X41" s="137">
        <v>1905</v>
      </c>
      <c r="Y41" s="138">
        <v>1.1095191501257999</v>
      </c>
      <c r="Z41" s="138">
        <v>110.033076074972</v>
      </c>
      <c r="AA41" s="137">
        <v>1049</v>
      </c>
      <c r="AB41" s="138">
        <v>0.86058378591234996</v>
      </c>
      <c r="AC41" s="138">
        <v>114.95901639344299</v>
      </c>
      <c r="AD41" s="137">
        <v>691</v>
      </c>
      <c r="AE41" s="138">
        <v>1.56831593281888</v>
      </c>
      <c r="AF41" s="138">
        <v>105.04451038575699</v>
      </c>
      <c r="AG41" s="137">
        <v>1719</v>
      </c>
      <c r="AH41" s="138">
        <v>1.0276367940601501</v>
      </c>
      <c r="AI41" s="138">
        <v>109.63414634146299</v>
      </c>
      <c r="AJ41" s="137">
        <v>439</v>
      </c>
      <c r="AK41" s="138">
        <v>0.81689616672869403</v>
      </c>
      <c r="AL41" s="138">
        <v>110.047846889952</v>
      </c>
      <c r="AM41" s="137">
        <v>442</v>
      </c>
      <c r="AN41" s="138">
        <v>0.64244186046511598</v>
      </c>
      <c r="AO41" s="138">
        <v>98.206278026905807</v>
      </c>
      <c r="AP41" s="137">
        <v>347</v>
      </c>
      <c r="AQ41" s="138">
        <v>0.63117303599687102</v>
      </c>
      <c r="AR41" s="138">
        <v>97.159090909090907</v>
      </c>
      <c r="AS41" s="137">
        <v>174</v>
      </c>
      <c r="AT41" s="138">
        <v>0.53708676729326799</v>
      </c>
      <c r="AU41" s="138">
        <v>97.727272727272705</v>
      </c>
      <c r="AV41" s="137">
        <v>1019</v>
      </c>
      <c r="AW41" s="138">
        <v>1.00462383295048</v>
      </c>
      <c r="AX41" s="138">
        <v>95.210727969348696</v>
      </c>
      <c r="AY41" s="137">
        <v>587</v>
      </c>
      <c r="AZ41" s="138">
        <v>0.73013582765311702</v>
      </c>
      <c r="BA41" s="138">
        <v>110.394265232975</v>
      </c>
      <c r="BB41" s="137">
        <v>455</v>
      </c>
      <c r="BC41" s="138">
        <v>0.71397188049209104</v>
      </c>
      <c r="BD41" s="138">
        <v>114.622641509434</v>
      </c>
    </row>
    <row r="42" spans="1:56" x14ac:dyDescent="0.3">
      <c r="A42" s="165"/>
      <c r="B42" s="132" t="s">
        <v>1</v>
      </c>
      <c r="C42" s="137">
        <v>11101</v>
      </c>
      <c r="D42" s="138">
        <v>1.03043213916078</v>
      </c>
      <c r="E42" s="138"/>
      <c r="F42" s="137">
        <v>3657</v>
      </c>
      <c r="G42" s="138">
        <v>1.13106707533952</v>
      </c>
      <c r="H42" s="138"/>
      <c r="I42" s="137">
        <v>1430</v>
      </c>
      <c r="J42" s="138">
        <v>1.104144789672</v>
      </c>
      <c r="K42" s="138"/>
      <c r="L42" s="137">
        <v>2227</v>
      </c>
      <c r="M42" s="138">
        <v>1.1490575870306601</v>
      </c>
      <c r="N42" s="138"/>
      <c r="O42" s="137">
        <v>439</v>
      </c>
      <c r="P42" s="138">
        <v>0.80848634413156795</v>
      </c>
      <c r="Q42" s="138"/>
      <c r="R42" s="137">
        <v>437</v>
      </c>
      <c r="S42" s="138">
        <v>0.84064327485380097</v>
      </c>
      <c r="T42" s="138"/>
      <c r="U42" s="137">
        <v>2002</v>
      </c>
      <c r="V42" s="138">
        <v>1.2461020409433501</v>
      </c>
      <c r="W42" s="138"/>
      <c r="X42" s="137">
        <v>998</v>
      </c>
      <c r="Y42" s="138">
        <v>1.12884434842607</v>
      </c>
      <c r="Z42" s="138"/>
      <c r="AA42" s="137">
        <v>561</v>
      </c>
      <c r="AB42" s="138">
        <v>0.91903934995576797</v>
      </c>
      <c r="AC42" s="138"/>
      <c r="AD42" s="137">
        <v>354</v>
      </c>
      <c r="AE42" s="138">
        <v>1.61872970872011</v>
      </c>
      <c r="AF42" s="138"/>
      <c r="AG42" s="137">
        <v>899</v>
      </c>
      <c r="AH42" s="138">
        <v>1.02089484442426</v>
      </c>
      <c r="AI42" s="138"/>
      <c r="AJ42" s="137">
        <v>230</v>
      </c>
      <c r="AK42" s="138">
        <v>0.84792626728110598</v>
      </c>
      <c r="AL42" s="138"/>
      <c r="AM42" s="137">
        <v>219</v>
      </c>
      <c r="AN42" s="138">
        <v>0.64151385552756501</v>
      </c>
      <c r="AO42" s="138"/>
      <c r="AP42" s="137">
        <v>171</v>
      </c>
      <c r="AQ42" s="138">
        <v>0.63101959481899705</v>
      </c>
      <c r="AR42" s="138"/>
      <c r="AS42" s="137">
        <v>86</v>
      </c>
      <c r="AT42" s="138">
        <v>0.52763973249892604</v>
      </c>
      <c r="AU42" s="138"/>
      <c r="AV42" s="137">
        <v>497</v>
      </c>
      <c r="AW42" s="138">
        <v>0.98474341192787795</v>
      </c>
      <c r="AX42" s="138"/>
      <c r="AY42" s="137">
        <v>308</v>
      </c>
      <c r="AZ42" s="138">
        <v>0.76398362892223703</v>
      </c>
      <c r="BA42" s="138"/>
      <c r="BB42" s="137">
        <v>243</v>
      </c>
      <c r="BC42" s="138">
        <v>0.75414313202159999</v>
      </c>
      <c r="BD42" s="138"/>
    </row>
    <row r="43" spans="1:56" x14ac:dyDescent="0.3">
      <c r="A43" s="166"/>
      <c r="B43" s="132" t="s">
        <v>2</v>
      </c>
      <c r="C43" s="137">
        <v>10394</v>
      </c>
      <c r="D43" s="138">
        <v>0.99867023320881199</v>
      </c>
      <c r="E43" s="138"/>
      <c r="F43" s="137">
        <v>3459</v>
      </c>
      <c r="G43" s="138">
        <v>1.10908752781536</v>
      </c>
      <c r="H43" s="138"/>
      <c r="I43" s="137">
        <v>1397</v>
      </c>
      <c r="J43" s="138">
        <v>1.1122877138785201</v>
      </c>
      <c r="K43" s="138"/>
      <c r="L43" s="137">
        <v>2062</v>
      </c>
      <c r="M43" s="138">
        <v>1.10692985328616</v>
      </c>
      <c r="N43" s="138"/>
      <c r="O43" s="137">
        <v>407</v>
      </c>
      <c r="P43" s="138">
        <v>0.75630876723529195</v>
      </c>
      <c r="Q43" s="138"/>
      <c r="R43" s="137">
        <v>427</v>
      </c>
      <c r="S43" s="138">
        <v>0.84012119781214301</v>
      </c>
      <c r="T43" s="138"/>
      <c r="U43" s="137">
        <v>1840</v>
      </c>
      <c r="V43" s="138">
        <v>1.2192051312633401</v>
      </c>
      <c r="W43" s="138"/>
      <c r="X43" s="137">
        <v>907</v>
      </c>
      <c r="Y43" s="138">
        <v>1.0890054870507999</v>
      </c>
      <c r="Z43" s="138"/>
      <c r="AA43" s="137">
        <v>488</v>
      </c>
      <c r="AB43" s="138">
        <v>0.801945704331821</v>
      </c>
      <c r="AC43" s="138"/>
      <c r="AD43" s="137">
        <v>337</v>
      </c>
      <c r="AE43" s="138">
        <v>1.51863368032085</v>
      </c>
      <c r="AF43" s="138"/>
      <c r="AG43" s="137">
        <v>820</v>
      </c>
      <c r="AH43" s="138">
        <v>1.0351313480692299</v>
      </c>
      <c r="AI43" s="138"/>
      <c r="AJ43" s="137">
        <v>209</v>
      </c>
      <c r="AK43" s="138">
        <v>0.78527146346045495</v>
      </c>
      <c r="AL43" s="138"/>
      <c r="AM43" s="137">
        <v>223</v>
      </c>
      <c r="AN43" s="138">
        <v>0.64335583636258697</v>
      </c>
      <c r="AO43" s="138"/>
      <c r="AP43" s="137">
        <v>176</v>
      </c>
      <c r="AQ43" s="138">
        <v>0.63132218954013897</v>
      </c>
      <c r="AR43" s="138"/>
      <c r="AS43" s="137">
        <v>88</v>
      </c>
      <c r="AT43" s="138">
        <v>0.54665175798235799</v>
      </c>
      <c r="AU43" s="138"/>
      <c r="AV43" s="137">
        <v>522</v>
      </c>
      <c r="AW43" s="138">
        <v>1.0243127097192</v>
      </c>
      <c r="AX43" s="138"/>
      <c r="AY43" s="137">
        <v>279</v>
      </c>
      <c r="AZ43" s="138">
        <v>0.69609041690576601</v>
      </c>
      <c r="BA43" s="138"/>
      <c r="BB43" s="137">
        <v>212</v>
      </c>
      <c r="BC43" s="138">
        <v>0.67288770392941</v>
      </c>
      <c r="BD43" s="138"/>
    </row>
    <row r="44" spans="1:56" x14ac:dyDescent="0.3">
      <c r="A44" s="164" t="s">
        <v>93</v>
      </c>
      <c r="B44" s="132" t="s">
        <v>0</v>
      </c>
      <c r="C44" s="137">
        <v>19618</v>
      </c>
      <c r="D44" s="138">
        <v>0.926207887355596</v>
      </c>
      <c r="E44" s="138">
        <v>108.303249097473</v>
      </c>
      <c r="F44" s="137">
        <v>6418</v>
      </c>
      <c r="G44" s="138">
        <v>1.0103888375490599</v>
      </c>
      <c r="H44" s="138">
        <v>107.366720516963</v>
      </c>
      <c r="I44" s="137">
        <v>2514</v>
      </c>
      <c r="J44" s="138">
        <v>0.98546111662073899</v>
      </c>
      <c r="K44" s="138">
        <v>110.20066889632101</v>
      </c>
      <c r="L44" s="137">
        <v>3904</v>
      </c>
      <c r="M44" s="138">
        <v>1.02711974995527</v>
      </c>
      <c r="N44" s="138">
        <v>105.58188520273799</v>
      </c>
      <c r="O44" s="137">
        <v>813</v>
      </c>
      <c r="P44" s="138">
        <v>0.75199097240849899</v>
      </c>
      <c r="Q44" s="138">
        <v>106.87022900763399</v>
      </c>
      <c r="R44" s="137">
        <v>825</v>
      </c>
      <c r="S44" s="138">
        <v>0.80245112343157299</v>
      </c>
      <c r="T44" s="138">
        <v>112.628865979381</v>
      </c>
      <c r="U44" s="137">
        <v>3410</v>
      </c>
      <c r="V44" s="138">
        <v>1.0944254908065001</v>
      </c>
      <c r="W44" s="138">
        <v>101.894612196566</v>
      </c>
      <c r="X44" s="137">
        <v>1653</v>
      </c>
      <c r="Y44" s="138">
        <v>0.96274811294380802</v>
      </c>
      <c r="Z44" s="138">
        <v>109.505703422053</v>
      </c>
      <c r="AA44" s="137">
        <v>1004</v>
      </c>
      <c r="AB44" s="138">
        <v>0.82366646430505197</v>
      </c>
      <c r="AC44" s="138">
        <v>104.065040650407</v>
      </c>
      <c r="AD44" s="137">
        <v>644</v>
      </c>
      <c r="AE44" s="138">
        <v>1.46164321379936</v>
      </c>
      <c r="AF44" s="138">
        <v>116.835016835017</v>
      </c>
      <c r="AG44" s="137">
        <v>1606</v>
      </c>
      <c r="AH44" s="138">
        <v>0.96008417176300398</v>
      </c>
      <c r="AI44" s="138">
        <v>113.563829787234</v>
      </c>
      <c r="AJ44" s="137">
        <v>397</v>
      </c>
      <c r="AK44" s="138">
        <v>0.73874209155191695</v>
      </c>
      <c r="AL44" s="138">
        <v>116.939890710383</v>
      </c>
      <c r="AM44" s="137">
        <v>443</v>
      </c>
      <c r="AN44" s="138">
        <v>0.643895348837209</v>
      </c>
      <c r="AO44" s="138">
        <v>130.729166666667</v>
      </c>
      <c r="AP44" s="137">
        <v>300</v>
      </c>
      <c r="AQ44" s="138">
        <v>0.545682740054932</v>
      </c>
      <c r="AR44" s="138">
        <v>106.89655172413801</v>
      </c>
      <c r="AS44" s="137">
        <v>180</v>
      </c>
      <c r="AT44" s="138">
        <v>0.555607000648208</v>
      </c>
      <c r="AU44" s="138">
        <v>122.222222222222</v>
      </c>
      <c r="AV44" s="137">
        <v>917</v>
      </c>
      <c r="AW44" s="138">
        <v>0.90406286046672102</v>
      </c>
      <c r="AX44" s="138">
        <v>112.761020881671</v>
      </c>
      <c r="AY44" s="137">
        <v>556</v>
      </c>
      <c r="AZ44" s="138">
        <v>0.69157669535797806</v>
      </c>
      <c r="BA44" s="138">
        <v>108.23970037453201</v>
      </c>
      <c r="BB44" s="137">
        <v>452</v>
      </c>
      <c r="BC44" s="138">
        <v>0.70926437358774796</v>
      </c>
      <c r="BD44" s="138">
        <v>101.78571428571399</v>
      </c>
    </row>
    <row r="45" spans="1:56" x14ac:dyDescent="0.3">
      <c r="A45" s="165"/>
      <c r="B45" s="132" t="s">
        <v>1</v>
      </c>
      <c r="C45" s="137">
        <v>10200</v>
      </c>
      <c r="D45" s="138">
        <v>0.94679829019367601</v>
      </c>
      <c r="E45" s="138"/>
      <c r="F45" s="137">
        <v>3323</v>
      </c>
      <c r="G45" s="138">
        <v>1.02776480485459</v>
      </c>
      <c r="H45" s="138"/>
      <c r="I45" s="137">
        <v>1318</v>
      </c>
      <c r="J45" s="138">
        <v>1.0176663166347499</v>
      </c>
      <c r="K45" s="138"/>
      <c r="L45" s="137">
        <v>2005</v>
      </c>
      <c r="M45" s="138">
        <v>1.0345130049378</v>
      </c>
      <c r="N45" s="138"/>
      <c r="O45" s="137">
        <v>420</v>
      </c>
      <c r="P45" s="138">
        <v>0.77349490782519004</v>
      </c>
      <c r="Q45" s="138"/>
      <c r="R45" s="137">
        <v>437</v>
      </c>
      <c r="S45" s="138">
        <v>0.84064327485380097</v>
      </c>
      <c r="T45" s="138"/>
      <c r="U45" s="137">
        <v>1721</v>
      </c>
      <c r="V45" s="138">
        <v>1.0711996066251299</v>
      </c>
      <c r="W45" s="138"/>
      <c r="X45" s="137">
        <v>864</v>
      </c>
      <c r="Y45" s="138">
        <v>0.97727606917847698</v>
      </c>
      <c r="Z45" s="138"/>
      <c r="AA45" s="137">
        <v>512</v>
      </c>
      <c r="AB45" s="138">
        <v>0.83876675076177099</v>
      </c>
      <c r="AC45" s="138"/>
      <c r="AD45" s="137">
        <v>347</v>
      </c>
      <c r="AE45" s="138">
        <v>1.58672092916914</v>
      </c>
      <c r="AF45" s="138"/>
      <c r="AG45" s="137">
        <v>854</v>
      </c>
      <c r="AH45" s="138">
        <v>0.96979332273449903</v>
      </c>
      <c r="AI45" s="138"/>
      <c r="AJ45" s="137">
        <v>214</v>
      </c>
      <c r="AK45" s="138">
        <v>0.788940092165899</v>
      </c>
      <c r="AL45" s="138"/>
      <c r="AM45" s="137">
        <v>251</v>
      </c>
      <c r="AN45" s="138">
        <v>0.735251039896889</v>
      </c>
      <c r="AO45" s="138"/>
      <c r="AP45" s="137">
        <v>155</v>
      </c>
      <c r="AQ45" s="138">
        <v>0.57197682571312602</v>
      </c>
      <c r="AR45" s="138"/>
      <c r="AS45" s="137">
        <v>99</v>
      </c>
      <c r="AT45" s="138">
        <v>0.607399226946438</v>
      </c>
      <c r="AU45" s="138"/>
      <c r="AV45" s="137">
        <v>486</v>
      </c>
      <c r="AW45" s="138">
        <v>0.96294828611056105</v>
      </c>
      <c r="AX45" s="138"/>
      <c r="AY45" s="137">
        <v>289</v>
      </c>
      <c r="AZ45" s="138">
        <v>0.71685476869651499</v>
      </c>
      <c r="BA45" s="138"/>
      <c r="BB45" s="137">
        <v>228</v>
      </c>
      <c r="BC45" s="138">
        <v>0.70759108683508198</v>
      </c>
      <c r="BD45" s="138"/>
    </row>
    <row r="46" spans="1:56" x14ac:dyDescent="0.3">
      <c r="A46" s="166"/>
      <c r="B46" s="132" t="s">
        <v>2</v>
      </c>
      <c r="C46" s="137">
        <v>9418</v>
      </c>
      <c r="D46" s="138">
        <v>0.90489477163369203</v>
      </c>
      <c r="E46" s="138"/>
      <c r="F46" s="137">
        <v>3095</v>
      </c>
      <c r="G46" s="138">
        <v>0.99237522364514297</v>
      </c>
      <c r="H46" s="138"/>
      <c r="I46" s="137">
        <v>1196</v>
      </c>
      <c r="J46" s="138">
        <v>0.95225204423672505</v>
      </c>
      <c r="K46" s="138"/>
      <c r="L46" s="137">
        <v>1899</v>
      </c>
      <c r="M46" s="138">
        <v>1.01942763888963</v>
      </c>
      <c r="N46" s="138"/>
      <c r="O46" s="137">
        <v>393</v>
      </c>
      <c r="P46" s="138">
        <v>0.73029323224439702</v>
      </c>
      <c r="Q46" s="138"/>
      <c r="R46" s="137">
        <v>388</v>
      </c>
      <c r="S46" s="138">
        <v>0.76338881674733405</v>
      </c>
      <c r="T46" s="138"/>
      <c r="U46" s="137">
        <v>1689</v>
      </c>
      <c r="V46" s="138">
        <v>1.1191507971216199</v>
      </c>
      <c r="W46" s="138"/>
      <c r="X46" s="137">
        <v>789</v>
      </c>
      <c r="Y46" s="138">
        <v>0.94732671365279097</v>
      </c>
      <c r="Z46" s="138"/>
      <c r="AA46" s="137">
        <v>492</v>
      </c>
      <c r="AB46" s="138">
        <v>0.80851902977716406</v>
      </c>
      <c r="AC46" s="138"/>
      <c r="AD46" s="137">
        <v>297</v>
      </c>
      <c r="AE46" s="138">
        <v>1.3383804244964199</v>
      </c>
      <c r="AF46" s="138"/>
      <c r="AG46" s="137">
        <v>752</v>
      </c>
      <c r="AH46" s="138">
        <v>0.94929118749763297</v>
      </c>
      <c r="AI46" s="138"/>
      <c r="AJ46" s="137">
        <v>183</v>
      </c>
      <c r="AK46" s="138">
        <v>0.68758219049408198</v>
      </c>
      <c r="AL46" s="138"/>
      <c r="AM46" s="137">
        <v>192</v>
      </c>
      <c r="AN46" s="138">
        <v>0.55392072009693605</v>
      </c>
      <c r="AO46" s="138"/>
      <c r="AP46" s="137">
        <v>145</v>
      </c>
      <c r="AQ46" s="138">
        <v>0.52012339479159198</v>
      </c>
      <c r="AR46" s="138"/>
      <c r="AS46" s="137">
        <v>81</v>
      </c>
      <c r="AT46" s="138">
        <v>0.50316809541558005</v>
      </c>
      <c r="AU46" s="138"/>
      <c r="AV46" s="137">
        <v>431</v>
      </c>
      <c r="AW46" s="138">
        <v>0.84574478522791896</v>
      </c>
      <c r="AX46" s="138"/>
      <c r="AY46" s="137">
        <v>267</v>
      </c>
      <c r="AZ46" s="138">
        <v>0.66615104413562498</v>
      </c>
      <c r="BA46" s="138"/>
      <c r="BB46" s="137">
        <v>224</v>
      </c>
      <c r="BC46" s="138">
        <v>0.71097568717069803</v>
      </c>
      <c r="BD46" s="138"/>
    </row>
    <row r="47" spans="1:56" x14ac:dyDescent="0.3">
      <c r="A47" s="164" t="s">
        <v>94</v>
      </c>
      <c r="B47" s="132" t="s">
        <v>0</v>
      </c>
      <c r="C47" s="137">
        <v>18646</v>
      </c>
      <c r="D47" s="138">
        <v>0.88031768109045005</v>
      </c>
      <c r="E47" s="138">
        <v>106.238247981418</v>
      </c>
      <c r="F47" s="137">
        <v>6315</v>
      </c>
      <c r="G47" s="138">
        <v>0.99417349783769204</v>
      </c>
      <c r="H47" s="138">
        <v>105.16569200779701</v>
      </c>
      <c r="I47" s="137">
        <v>2426</v>
      </c>
      <c r="J47" s="138">
        <v>0.95096605764594699</v>
      </c>
      <c r="K47" s="138">
        <v>106.996587030717</v>
      </c>
      <c r="L47" s="137">
        <v>3889</v>
      </c>
      <c r="M47" s="138">
        <v>1.0231733369815701</v>
      </c>
      <c r="N47" s="138">
        <v>104.039874081847</v>
      </c>
      <c r="O47" s="137">
        <v>755</v>
      </c>
      <c r="P47" s="138">
        <v>0.69834339996115202</v>
      </c>
      <c r="Q47" s="138">
        <v>102.95698924731199</v>
      </c>
      <c r="R47" s="137">
        <v>781</v>
      </c>
      <c r="S47" s="138">
        <v>0.75965373018188898</v>
      </c>
      <c r="T47" s="138">
        <v>125.07204610951</v>
      </c>
      <c r="U47" s="137">
        <v>3147</v>
      </c>
      <c r="V47" s="138">
        <v>1.0100167212809601</v>
      </c>
      <c r="W47" s="138">
        <v>109.8</v>
      </c>
      <c r="X47" s="137">
        <v>1556</v>
      </c>
      <c r="Y47" s="138">
        <v>0.90625291212375403</v>
      </c>
      <c r="Z47" s="138">
        <v>105.277044854881</v>
      </c>
      <c r="AA47" s="137">
        <v>936</v>
      </c>
      <c r="AB47" s="138">
        <v>0.76788028943180098</v>
      </c>
      <c r="AC47" s="138">
        <v>103.03687635574801</v>
      </c>
      <c r="AD47" s="137">
        <v>588</v>
      </c>
      <c r="AE47" s="138">
        <v>1.33454380390377</v>
      </c>
      <c r="AF47" s="138">
        <v>99.322033898305094</v>
      </c>
      <c r="AG47" s="137">
        <v>1427</v>
      </c>
      <c r="AH47" s="138">
        <v>0.85307603555778699</v>
      </c>
      <c r="AI47" s="138">
        <v>114.264264264264</v>
      </c>
      <c r="AJ47" s="137">
        <v>358</v>
      </c>
      <c r="AK47" s="138">
        <v>0.66617045031633804</v>
      </c>
      <c r="AL47" s="138">
        <v>93.513513513513502</v>
      </c>
      <c r="AM47" s="137">
        <v>472</v>
      </c>
      <c r="AN47" s="138">
        <v>0.68604651162790697</v>
      </c>
      <c r="AO47" s="138">
        <v>100.85106382978699</v>
      </c>
      <c r="AP47" s="137">
        <v>340</v>
      </c>
      <c r="AQ47" s="138">
        <v>0.61844043872892296</v>
      </c>
      <c r="AR47" s="138">
        <v>106.06060606060601</v>
      </c>
      <c r="AS47" s="137">
        <v>158</v>
      </c>
      <c r="AT47" s="138">
        <v>0.48769947834676097</v>
      </c>
      <c r="AU47" s="138">
        <v>107.894736842105</v>
      </c>
      <c r="AV47" s="137">
        <v>862</v>
      </c>
      <c r="AW47" s="138">
        <v>0.84983880667645995</v>
      </c>
      <c r="AX47" s="138">
        <v>101.873536299766</v>
      </c>
      <c r="AY47" s="137">
        <v>509</v>
      </c>
      <c r="AZ47" s="138">
        <v>0.63311607542663795</v>
      </c>
      <c r="BA47" s="138">
        <v>101.185770750988</v>
      </c>
      <c r="BB47" s="137">
        <v>442</v>
      </c>
      <c r="BC47" s="138">
        <v>0.69357268390660298</v>
      </c>
      <c r="BD47" s="138">
        <v>98.206278026905807</v>
      </c>
    </row>
    <row r="48" spans="1:56" x14ac:dyDescent="0.3">
      <c r="A48" s="165"/>
      <c r="B48" s="132" t="s">
        <v>1</v>
      </c>
      <c r="C48" s="137">
        <v>9605</v>
      </c>
      <c r="D48" s="138">
        <v>0.89156838993237797</v>
      </c>
      <c r="E48" s="138"/>
      <c r="F48" s="137">
        <v>3237</v>
      </c>
      <c r="G48" s="138">
        <v>1.00116601664589</v>
      </c>
      <c r="H48" s="138"/>
      <c r="I48" s="137">
        <v>1254</v>
      </c>
      <c r="J48" s="138">
        <v>0.96825004632775302</v>
      </c>
      <c r="K48" s="138"/>
      <c r="L48" s="137">
        <v>1983</v>
      </c>
      <c r="M48" s="138">
        <v>1.02316174004571</v>
      </c>
      <c r="N48" s="138"/>
      <c r="O48" s="137">
        <v>383</v>
      </c>
      <c r="P48" s="138">
        <v>0.705353689754876</v>
      </c>
      <c r="Q48" s="138"/>
      <c r="R48" s="137">
        <v>434</v>
      </c>
      <c r="S48" s="138">
        <v>0.83487226839027395</v>
      </c>
      <c r="T48" s="138"/>
      <c r="U48" s="137">
        <v>1647</v>
      </c>
      <c r="V48" s="138">
        <v>1.0251398908260201</v>
      </c>
      <c r="W48" s="138"/>
      <c r="X48" s="137">
        <v>798</v>
      </c>
      <c r="Y48" s="138">
        <v>0.90262303611623296</v>
      </c>
      <c r="Z48" s="138"/>
      <c r="AA48" s="137">
        <v>475</v>
      </c>
      <c r="AB48" s="138">
        <v>0.77815274728875194</v>
      </c>
      <c r="AC48" s="138"/>
      <c r="AD48" s="137">
        <v>293</v>
      </c>
      <c r="AE48" s="138">
        <v>1.33979605834743</v>
      </c>
      <c r="AF48" s="138"/>
      <c r="AG48" s="137">
        <v>761</v>
      </c>
      <c r="AH48" s="138">
        <v>0.86418351124233495</v>
      </c>
      <c r="AI48" s="138"/>
      <c r="AJ48" s="137">
        <v>173</v>
      </c>
      <c r="AK48" s="138">
        <v>0.63778801843318</v>
      </c>
      <c r="AL48" s="138"/>
      <c r="AM48" s="137">
        <v>237</v>
      </c>
      <c r="AN48" s="138">
        <v>0.69424102173530999</v>
      </c>
      <c r="AO48" s="138"/>
      <c r="AP48" s="137">
        <v>175</v>
      </c>
      <c r="AQ48" s="138">
        <v>0.64578028709546498</v>
      </c>
      <c r="AR48" s="138"/>
      <c r="AS48" s="137">
        <v>82</v>
      </c>
      <c r="AT48" s="138">
        <v>0.50309834959199995</v>
      </c>
      <c r="AU48" s="138"/>
      <c r="AV48" s="137">
        <v>435</v>
      </c>
      <c r="AW48" s="138">
        <v>0.86189815732118102</v>
      </c>
      <c r="AX48" s="138"/>
      <c r="AY48" s="137">
        <v>256</v>
      </c>
      <c r="AZ48" s="138">
        <v>0.63499937988341804</v>
      </c>
      <c r="BA48" s="138"/>
      <c r="BB48" s="137">
        <v>219</v>
      </c>
      <c r="BC48" s="138">
        <v>0.679659859723171</v>
      </c>
      <c r="BD48" s="138"/>
    </row>
    <row r="49" spans="1:56" x14ac:dyDescent="0.3">
      <c r="A49" s="166"/>
      <c r="B49" s="132" t="s">
        <v>2</v>
      </c>
      <c r="C49" s="137">
        <v>9041</v>
      </c>
      <c r="D49" s="138">
        <v>0.86867207797198998</v>
      </c>
      <c r="E49" s="138"/>
      <c r="F49" s="137">
        <v>3078</v>
      </c>
      <c r="G49" s="138">
        <v>0.98692437427455604</v>
      </c>
      <c r="H49" s="138"/>
      <c r="I49" s="137">
        <v>1172</v>
      </c>
      <c r="J49" s="138">
        <v>0.93314330756307895</v>
      </c>
      <c r="K49" s="138"/>
      <c r="L49" s="137">
        <v>1906</v>
      </c>
      <c r="M49" s="138">
        <v>1.02318540269807</v>
      </c>
      <c r="N49" s="138"/>
      <c r="O49" s="137">
        <v>372</v>
      </c>
      <c r="P49" s="138">
        <v>0.69126992975805601</v>
      </c>
      <c r="Q49" s="138"/>
      <c r="R49" s="137">
        <v>347</v>
      </c>
      <c r="S49" s="138">
        <v>0.68272144178176497</v>
      </c>
      <c r="T49" s="138"/>
      <c r="U49" s="137">
        <v>1500</v>
      </c>
      <c r="V49" s="138">
        <v>0.993917226573371</v>
      </c>
      <c r="W49" s="138"/>
      <c r="X49" s="137">
        <v>758</v>
      </c>
      <c r="Y49" s="138">
        <v>0.91010601894653398</v>
      </c>
      <c r="Z49" s="138"/>
      <c r="AA49" s="137">
        <v>461</v>
      </c>
      <c r="AB49" s="138">
        <v>0.75757575757575801</v>
      </c>
      <c r="AC49" s="138"/>
      <c r="AD49" s="137">
        <v>295</v>
      </c>
      <c r="AE49" s="138">
        <v>1.3293677617052</v>
      </c>
      <c r="AF49" s="138"/>
      <c r="AG49" s="137">
        <v>666</v>
      </c>
      <c r="AH49" s="138">
        <v>0.84072863148061705</v>
      </c>
      <c r="AI49" s="138"/>
      <c r="AJ49" s="137">
        <v>185</v>
      </c>
      <c r="AK49" s="138">
        <v>0.69509674995303405</v>
      </c>
      <c r="AL49" s="138"/>
      <c r="AM49" s="137">
        <v>235</v>
      </c>
      <c r="AN49" s="138">
        <v>0.67797588136864595</v>
      </c>
      <c r="AO49" s="138"/>
      <c r="AP49" s="137">
        <v>165</v>
      </c>
      <c r="AQ49" s="138">
        <v>0.59186455269388005</v>
      </c>
      <c r="AR49" s="138"/>
      <c r="AS49" s="137">
        <v>76</v>
      </c>
      <c r="AT49" s="138">
        <v>0.472108336439309</v>
      </c>
      <c r="AU49" s="138"/>
      <c r="AV49" s="137">
        <v>427</v>
      </c>
      <c r="AW49" s="138">
        <v>0.83789564568984098</v>
      </c>
      <c r="AX49" s="138"/>
      <c r="AY49" s="137">
        <v>253</v>
      </c>
      <c r="AZ49" s="138">
        <v>0.63122177590379502</v>
      </c>
      <c r="BA49" s="138"/>
      <c r="BB49" s="137">
        <v>223</v>
      </c>
      <c r="BC49" s="138">
        <v>0.707801688567257</v>
      </c>
      <c r="BD49" s="138"/>
    </row>
    <row r="50" spans="1:56" x14ac:dyDescent="0.3">
      <c r="A50" s="164" t="s">
        <v>95</v>
      </c>
      <c r="B50" s="132" t="s">
        <v>0</v>
      </c>
      <c r="C50" s="137">
        <v>19600</v>
      </c>
      <c r="D50" s="138">
        <v>0.92535806872105597</v>
      </c>
      <c r="E50" s="138">
        <v>107.825257130739</v>
      </c>
      <c r="F50" s="137">
        <v>6580</v>
      </c>
      <c r="G50" s="138">
        <v>1.0358925757358699</v>
      </c>
      <c r="H50" s="138">
        <v>114.541897619824</v>
      </c>
      <c r="I50" s="137">
        <v>2552</v>
      </c>
      <c r="J50" s="138">
        <v>1.0003567102689399</v>
      </c>
      <c r="K50" s="138">
        <v>115.90524534687</v>
      </c>
      <c r="L50" s="137">
        <v>4028</v>
      </c>
      <c r="M50" s="138">
        <v>1.0597434305378699</v>
      </c>
      <c r="N50" s="138">
        <v>113.68700265251999</v>
      </c>
      <c r="O50" s="137">
        <v>791</v>
      </c>
      <c r="P50" s="138">
        <v>0.73164189320433304</v>
      </c>
      <c r="Q50" s="138">
        <v>107.61154855642999</v>
      </c>
      <c r="R50" s="137">
        <v>813</v>
      </c>
      <c r="S50" s="138">
        <v>0.79077910709075006</v>
      </c>
      <c r="T50" s="138">
        <v>104.27135678392</v>
      </c>
      <c r="U50" s="137">
        <v>3242</v>
      </c>
      <c r="V50" s="138">
        <v>1.0405065809955101</v>
      </c>
      <c r="W50" s="138">
        <v>103.260188087774</v>
      </c>
      <c r="X50" s="137">
        <v>1643</v>
      </c>
      <c r="Y50" s="138">
        <v>0.95692386543658603</v>
      </c>
      <c r="Z50" s="138">
        <v>114.77124183006499</v>
      </c>
      <c r="AA50" s="137">
        <v>989</v>
      </c>
      <c r="AB50" s="138">
        <v>0.81136069043595305</v>
      </c>
      <c r="AC50" s="138">
        <v>98.993963782696198</v>
      </c>
      <c r="AD50" s="137">
        <v>657</v>
      </c>
      <c r="AE50" s="138">
        <v>1.4911484339537</v>
      </c>
      <c r="AF50" s="138">
        <v>100.30487804878</v>
      </c>
      <c r="AG50" s="137">
        <v>1507</v>
      </c>
      <c r="AH50" s="138">
        <v>0.90090090090090102</v>
      </c>
      <c r="AI50" s="138">
        <v>105.313351498638</v>
      </c>
      <c r="AJ50" s="137">
        <v>424</v>
      </c>
      <c r="AK50" s="138">
        <v>0.78898399702270205</v>
      </c>
      <c r="AL50" s="138">
        <v>106.829268292683</v>
      </c>
      <c r="AM50" s="137">
        <v>477</v>
      </c>
      <c r="AN50" s="138">
        <v>0.69331395348837199</v>
      </c>
      <c r="AO50" s="138">
        <v>119.815668202765</v>
      </c>
      <c r="AP50" s="137">
        <v>351</v>
      </c>
      <c r="AQ50" s="138">
        <v>0.638448805864271</v>
      </c>
      <c r="AR50" s="138">
        <v>80.927835051546396</v>
      </c>
      <c r="AS50" s="137">
        <v>185</v>
      </c>
      <c r="AT50" s="138">
        <v>0.571040528443992</v>
      </c>
      <c r="AU50" s="138">
        <v>94.736842105263193</v>
      </c>
      <c r="AV50" s="137">
        <v>958</v>
      </c>
      <c r="AW50" s="138">
        <v>0.94448442783764297</v>
      </c>
      <c r="AX50" s="138">
        <v>104.700854700855</v>
      </c>
      <c r="AY50" s="137">
        <v>547</v>
      </c>
      <c r="AZ50" s="138">
        <v>0.68038210856261505</v>
      </c>
      <c r="BA50" s="138">
        <v>103.345724907063</v>
      </c>
      <c r="BB50" s="137">
        <v>436</v>
      </c>
      <c r="BC50" s="138">
        <v>0.68415767009791595</v>
      </c>
      <c r="BD50" s="138">
        <v>100</v>
      </c>
    </row>
    <row r="51" spans="1:56" x14ac:dyDescent="0.3">
      <c r="A51" s="165"/>
      <c r="B51" s="132" t="s">
        <v>1</v>
      </c>
      <c r="C51" s="137">
        <v>10169</v>
      </c>
      <c r="D51" s="138">
        <v>0.94392076597838104</v>
      </c>
      <c r="E51" s="138"/>
      <c r="F51" s="137">
        <v>3513</v>
      </c>
      <c r="G51" s="138">
        <v>1.0865295695017101</v>
      </c>
      <c r="H51" s="138"/>
      <c r="I51" s="137">
        <v>1370</v>
      </c>
      <c r="J51" s="138">
        <v>1.0578170362591901</v>
      </c>
      <c r="K51" s="138"/>
      <c r="L51" s="137">
        <v>2143</v>
      </c>
      <c r="M51" s="138">
        <v>1.1057163938063399</v>
      </c>
      <c r="N51" s="138"/>
      <c r="O51" s="137">
        <v>410</v>
      </c>
      <c r="P51" s="138">
        <v>0.75507836240078097</v>
      </c>
      <c r="Q51" s="138"/>
      <c r="R51" s="137">
        <v>415</v>
      </c>
      <c r="S51" s="138">
        <v>0.79832256078793495</v>
      </c>
      <c r="T51" s="138"/>
      <c r="U51" s="137">
        <v>1647</v>
      </c>
      <c r="V51" s="138">
        <v>1.0251398908260201</v>
      </c>
      <c r="W51" s="138"/>
      <c r="X51" s="137">
        <v>878</v>
      </c>
      <c r="Y51" s="138">
        <v>0.99311156104016596</v>
      </c>
      <c r="Z51" s="138"/>
      <c r="AA51" s="137">
        <v>492</v>
      </c>
      <c r="AB51" s="138">
        <v>0.80600242456013904</v>
      </c>
      <c r="AC51" s="138"/>
      <c r="AD51" s="137">
        <v>329</v>
      </c>
      <c r="AE51" s="138">
        <v>1.5044126388952399</v>
      </c>
      <c r="AF51" s="138"/>
      <c r="AG51" s="137">
        <v>773</v>
      </c>
      <c r="AH51" s="138">
        <v>0.87781058369293696</v>
      </c>
      <c r="AI51" s="138"/>
      <c r="AJ51" s="137">
        <v>219</v>
      </c>
      <c r="AK51" s="138">
        <v>0.807373271889401</v>
      </c>
      <c r="AL51" s="138"/>
      <c r="AM51" s="137">
        <v>260</v>
      </c>
      <c r="AN51" s="138">
        <v>0.76161462300076199</v>
      </c>
      <c r="AO51" s="138"/>
      <c r="AP51" s="137">
        <v>157</v>
      </c>
      <c r="AQ51" s="138">
        <v>0.57935717185136004</v>
      </c>
      <c r="AR51" s="138"/>
      <c r="AS51" s="137">
        <v>90</v>
      </c>
      <c r="AT51" s="138">
        <v>0.55218111540585302</v>
      </c>
      <c r="AU51" s="138"/>
      <c r="AV51" s="137">
        <v>490</v>
      </c>
      <c r="AW51" s="138">
        <v>0.970873786407767</v>
      </c>
      <c r="AX51" s="138"/>
      <c r="AY51" s="137">
        <v>278</v>
      </c>
      <c r="AZ51" s="138">
        <v>0.68956963909214897</v>
      </c>
      <c r="BA51" s="138"/>
      <c r="BB51" s="137">
        <v>218</v>
      </c>
      <c r="BC51" s="138">
        <v>0.67655639004406898</v>
      </c>
      <c r="BD51" s="138"/>
    </row>
    <row r="52" spans="1:56" x14ac:dyDescent="0.3">
      <c r="A52" s="166"/>
      <c r="B52" s="132" t="s">
        <v>2</v>
      </c>
      <c r="C52" s="137">
        <v>9431</v>
      </c>
      <c r="D52" s="138">
        <v>0.906143830035819</v>
      </c>
      <c r="E52" s="138"/>
      <c r="F52" s="137">
        <v>3067</v>
      </c>
      <c r="G52" s="138">
        <v>0.98339735409358797</v>
      </c>
      <c r="H52" s="138"/>
      <c r="I52" s="137">
        <v>1182</v>
      </c>
      <c r="J52" s="138">
        <v>0.94110528117709802</v>
      </c>
      <c r="K52" s="138"/>
      <c r="L52" s="137">
        <v>1885</v>
      </c>
      <c r="M52" s="138">
        <v>1.01191211127275</v>
      </c>
      <c r="N52" s="138"/>
      <c r="O52" s="137">
        <v>381</v>
      </c>
      <c r="P52" s="138">
        <v>0.707994202252202</v>
      </c>
      <c r="Q52" s="138"/>
      <c r="R52" s="137">
        <v>398</v>
      </c>
      <c r="S52" s="138">
        <v>0.78306378625113104</v>
      </c>
      <c r="T52" s="138"/>
      <c r="U52" s="137">
        <v>1595</v>
      </c>
      <c r="V52" s="138">
        <v>1.0568653175896801</v>
      </c>
      <c r="W52" s="138"/>
      <c r="X52" s="137">
        <v>765</v>
      </c>
      <c r="Y52" s="138">
        <v>0.91851069194472101</v>
      </c>
      <c r="Z52" s="138"/>
      <c r="AA52" s="137">
        <v>497</v>
      </c>
      <c r="AB52" s="138">
        <v>0.81673568658384299</v>
      </c>
      <c r="AC52" s="138"/>
      <c r="AD52" s="137">
        <v>328</v>
      </c>
      <c r="AE52" s="138">
        <v>1.4780766977603499</v>
      </c>
      <c r="AF52" s="138"/>
      <c r="AG52" s="137">
        <v>734</v>
      </c>
      <c r="AH52" s="138">
        <v>0.92656879205221099</v>
      </c>
      <c r="AI52" s="138"/>
      <c r="AJ52" s="137">
        <v>205</v>
      </c>
      <c r="AK52" s="138">
        <v>0.77024234454255103</v>
      </c>
      <c r="AL52" s="138"/>
      <c r="AM52" s="137">
        <v>217</v>
      </c>
      <c r="AN52" s="138">
        <v>0.62604581385955804</v>
      </c>
      <c r="AO52" s="138"/>
      <c r="AP52" s="137">
        <v>194</v>
      </c>
      <c r="AQ52" s="138">
        <v>0.69588923165219896</v>
      </c>
      <c r="AR52" s="138"/>
      <c r="AS52" s="137">
        <v>95</v>
      </c>
      <c r="AT52" s="138">
        <v>0.59013542054913704</v>
      </c>
      <c r="AU52" s="138"/>
      <c r="AV52" s="137">
        <v>468</v>
      </c>
      <c r="AW52" s="138">
        <v>0.91834932595514196</v>
      </c>
      <c r="AX52" s="138"/>
      <c r="AY52" s="137">
        <v>269</v>
      </c>
      <c r="AZ52" s="138">
        <v>0.67114093959731502</v>
      </c>
      <c r="BA52" s="138"/>
      <c r="BB52" s="137">
        <v>218</v>
      </c>
      <c r="BC52" s="138">
        <v>0.69193169555005396</v>
      </c>
      <c r="BD52" s="138"/>
    </row>
    <row r="53" spans="1:56" x14ac:dyDescent="0.3">
      <c r="A53" s="164" t="s">
        <v>96</v>
      </c>
      <c r="B53" s="132" t="s">
        <v>0</v>
      </c>
      <c r="C53" s="137">
        <v>20079</v>
      </c>
      <c r="D53" s="138">
        <v>0.94797268682908598</v>
      </c>
      <c r="E53" s="138">
        <v>106.872037914692</v>
      </c>
      <c r="F53" s="137">
        <v>6676</v>
      </c>
      <c r="G53" s="138">
        <v>1.0510059020687901</v>
      </c>
      <c r="H53" s="138">
        <v>107.264824588637</v>
      </c>
      <c r="I53" s="137">
        <v>2561</v>
      </c>
      <c r="J53" s="138">
        <v>1.00388461402773</v>
      </c>
      <c r="K53" s="138">
        <v>106.03378921962999</v>
      </c>
      <c r="L53" s="137">
        <v>4115</v>
      </c>
      <c r="M53" s="138">
        <v>1.08263262578534</v>
      </c>
      <c r="N53" s="138">
        <v>108.038422649141</v>
      </c>
      <c r="O53" s="137">
        <v>853</v>
      </c>
      <c r="P53" s="138">
        <v>0.78898929823425501</v>
      </c>
      <c r="Q53" s="138">
        <v>104.066985645933</v>
      </c>
      <c r="R53" s="137">
        <v>867</v>
      </c>
      <c r="S53" s="138">
        <v>0.84330318062445297</v>
      </c>
      <c r="T53" s="138">
        <v>96.598639455782305</v>
      </c>
      <c r="U53" s="137">
        <v>3298</v>
      </c>
      <c r="V53" s="138">
        <v>1.05847955093251</v>
      </c>
      <c r="W53" s="138">
        <v>108.07570977918</v>
      </c>
      <c r="X53" s="137">
        <v>1670</v>
      </c>
      <c r="Y53" s="138">
        <v>0.97264933370608497</v>
      </c>
      <c r="Z53" s="138">
        <v>120.60766182298499</v>
      </c>
      <c r="AA53" s="137">
        <v>1052</v>
      </c>
      <c r="AB53" s="138">
        <v>0.86304494068616999</v>
      </c>
      <c r="AC53" s="138">
        <v>101.53256704980799</v>
      </c>
      <c r="AD53" s="137">
        <v>698</v>
      </c>
      <c r="AE53" s="138">
        <v>1.58420335905583</v>
      </c>
      <c r="AF53" s="138">
        <v>101.734104046243</v>
      </c>
      <c r="AG53" s="137">
        <v>1448</v>
      </c>
      <c r="AH53" s="138">
        <v>0.86563006271035503</v>
      </c>
      <c r="AI53" s="138">
        <v>105.39007092198599</v>
      </c>
      <c r="AJ53" s="137">
        <v>431</v>
      </c>
      <c r="AK53" s="138">
        <v>0.80200967621883101</v>
      </c>
      <c r="AL53" s="138">
        <v>107.211538461538</v>
      </c>
      <c r="AM53" s="137">
        <v>541</v>
      </c>
      <c r="AN53" s="138">
        <v>0.78633720930232598</v>
      </c>
      <c r="AO53" s="138">
        <v>108.880308880309</v>
      </c>
      <c r="AP53" s="137">
        <v>381</v>
      </c>
      <c r="AQ53" s="138">
        <v>0.69301707986976402</v>
      </c>
      <c r="AR53" s="138">
        <v>103.743315508021</v>
      </c>
      <c r="AS53" s="137">
        <v>194</v>
      </c>
      <c r="AT53" s="138">
        <v>0.59882087847640197</v>
      </c>
      <c r="AU53" s="138">
        <v>108.602150537634</v>
      </c>
      <c r="AV53" s="137">
        <v>976</v>
      </c>
      <c r="AW53" s="138">
        <v>0.96223048180536497</v>
      </c>
      <c r="AX53" s="138">
        <v>109.89247311827999</v>
      </c>
      <c r="AY53" s="137">
        <v>545</v>
      </c>
      <c r="AZ53" s="138">
        <v>0.67789442260808996</v>
      </c>
      <c r="BA53" s="138">
        <v>96.750902527075795</v>
      </c>
      <c r="BB53" s="137">
        <v>449</v>
      </c>
      <c r="BC53" s="138">
        <v>0.704556866683404</v>
      </c>
      <c r="BD53" s="138">
        <v>102.25225225225201</v>
      </c>
    </row>
    <row r="54" spans="1:56" x14ac:dyDescent="0.3">
      <c r="A54" s="165"/>
      <c r="B54" s="132" t="s">
        <v>1</v>
      </c>
      <c r="C54" s="137">
        <v>10373</v>
      </c>
      <c r="D54" s="138">
        <v>0.96285673178225495</v>
      </c>
      <c r="E54" s="138"/>
      <c r="F54" s="137">
        <v>3455</v>
      </c>
      <c r="G54" s="138">
        <v>1.06859085187259</v>
      </c>
      <c r="H54" s="138"/>
      <c r="I54" s="137">
        <v>1318</v>
      </c>
      <c r="J54" s="138">
        <v>1.0176663166347499</v>
      </c>
      <c r="K54" s="138"/>
      <c r="L54" s="137">
        <v>2137</v>
      </c>
      <c r="M54" s="138">
        <v>1.10262059429031</v>
      </c>
      <c r="N54" s="138"/>
      <c r="O54" s="137">
        <v>435</v>
      </c>
      <c r="P54" s="138">
        <v>0.80111972596180403</v>
      </c>
      <c r="Q54" s="138"/>
      <c r="R54" s="137">
        <v>426</v>
      </c>
      <c r="S54" s="138">
        <v>0.81948291782086802</v>
      </c>
      <c r="T54" s="138"/>
      <c r="U54" s="137">
        <v>1713</v>
      </c>
      <c r="V54" s="138">
        <v>1.0662201778900899</v>
      </c>
      <c r="W54" s="138"/>
      <c r="X54" s="137">
        <v>913</v>
      </c>
      <c r="Y54" s="138">
        <v>1.0327002906943901</v>
      </c>
      <c r="Z54" s="138"/>
      <c r="AA54" s="137">
        <v>530</v>
      </c>
      <c r="AB54" s="138">
        <v>0.86825464434323896</v>
      </c>
      <c r="AC54" s="138"/>
      <c r="AD54" s="137">
        <v>352</v>
      </c>
      <c r="AE54" s="138">
        <v>1.6095843431341199</v>
      </c>
      <c r="AF54" s="138"/>
      <c r="AG54" s="137">
        <v>743</v>
      </c>
      <c r="AH54" s="138">
        <v>0.84374290256643203</v>
      </c>
      <c r="AI54" s="138"/>
      <c r="AJ54" s="137">
        <v>223</v>
      </c>
      <c r="AK54" s="138">
        <v>0.82211981566820302</v>
      </c>
      <c r="AL54" s="138"/>
      <c r="AM54" s="137">
        <v>282</v>
      </c>
      <c r="AN54" s="138">
        <v>0.82605893725467205</v>
      </c>
      <c r="AO54" s="138"/>
      <c r="AP54" s="137">
        <v>194</v>
      </c>
      <c r="AQ54" s="138">
        <v>0.71589357540868703</v>
      </c>
      <c r="AR54" s="138"/>
      <c r="AS54" s="137">
        <v>101</v>
      </c>
      <c r="AT54" s="138">
        <v>0.61966991839990204</v>
      </c>
      <c r="AU54" s="138"/>
      <c r="AV54" s="137">
        <v>511</v>
      </c>
      <c r="AW54" s="138">
        <v>1.0124826629681001</v>
      </c>
      <c r="AX54" s="138"/>
      <c r="AY54" s="137">
        <v>268</v>
      </c>
      <c r="AZ54" s="138">
        <v>0.66476497581545302</v>
      </c>
      <c r="BA54" s="138"/>
      <c r="BB54" s="137">
        <v>227</v>
      </c>
      <c r="BC54" s="138">
        <v>0.70448761715597996</v>
      </c>
      <c r="BD54" s="138"/>
    </row>
    <row r="55" spans="1:56" x14ac:dyDescent="0.3">
      <c r="A55" s="166"/>
      <c r="B55" s="132" t="s">
        <v>2</v>
      </c>
      <c r="C55" s="137">
        <v>9706</v>
      </c>
      <c r="D55" s="138">
        <v>0.932566219311596</v>
      </c>
      <c r="E55" s="138"/>
      <c r="F55" s="137">
        <v>3221</v>
      </c>
      <c r="G55" s="138">
        <v>1.0327756366271399</v>
      </c>
      <c r="H55" s="138"/>
      <c r="I55" s="137">
        <v>1243</v>
      </c>
      <c r="J55" s="138">
        <v>0.989673320222617</v>
      </c>
      <c r="K55" s="138"/>
      <c r="L55" s="137">
        <v>1978</v>
      </c>
      <c r="M55" s="138">
        <v>1.0618366875848899</v>
      </c>
      <c r="N55" s="138"/>
      <c r="O55" s="137">
        <v>418</v>
      </c>
      <c r="P55" s="138">
        <v>0.77674954472813795</v>
      </c>
      <c r="Q55" s="138"/>
      <c r="R55" s="137">
        <v>441</v>
      </c>
      <c r="S55" s="138">
        <v>0.86766615511746004</v>
      </c>
      <c r="T55" s="138"/>
      <c r="U55" s="137">
        <v>1585</v>
      </c>
      <c r="V55" s="138">
        <v>1.05023920274586</v>
      </c>
      <c r="W55" s="138"/>
      <c r="X55" s="137">
        <v>757</v>
      </c>
      <c r="Y55" s="138">
        <v>0.90890535137536499</v>
      </c>
      <c r="Z55" s="138"/>
      <c r="AA55" s="137">
        <v>522</v>
      </c>
      <c r="AB55" s="138">
        <v>0.857818970617235</v>
      </c>
      <c r="AC55" s="138"/>
      <c r="AD55" s="137">
        <v>346</v>
      </c>
      <c r="AE55" s="138">
        <v>1.5591906628813501</v>
      </c>
      <c r="AF55" s="138"/>
      <c r="AG55" s="137">
        <v>705</v>
      </c>
      <c r="AH55" s="138">
        <v>0.88996048827903096</v>
      </c>
      <c r="AI55" s="138"/>
      <c r="AJ55" s="137">
        <v>208</v>
      </c>
      <c r="AK55" s="138">
        <v>0.78151418373097903</v>
      </c>
      <c r="AL55" s="138"/>
      <c r="AM55" s="137">
        <v>259</v>
      </c>
      <c r="AN55" s="138">
        <v>0.74721597138076301</v>
      </c>
      <c r="AO55" s="138"/>
      <c r="AP55" s="137">
        <v>187</v>
      </c>
      <c r="AQ55" s="138">
        <v>0.67077982638639799</v>
      </c>
      <c r="AR55" s="138"/>
      <c r="AS55" s="137">
        <v>93</v>
      </c>
      <c r="AT55" s="138">
        <v>0.57771151695862799</v>
      </c>
      <c r="AU55" s="138"/>
      <c r="AV55" s="137">
        <v>465</v>
      </c>
      <c r="AW55" s="138">
        <v>0.91246247130158398</v>
      </c>
      <c r="AX55" s="138"/>
      <c r="AY55" s="137">
        <v>277</v>
      </c>
      <c r="AZ55" s="138">
        <v>0.69110052144407597</v>
      </c>
      <c r="BA55" s="138"/>
      <c r="BB55" s="137">
        <v>222</v>
      </c>
      <c r="BC55" s="138">
        <v>0.70462768996381597</v>
      </c>
      <c r="BD55" s="138"/>
    </row>
    <row r="56" spans="1:56" x14ac:dyDescent="0.3">
      <c r="A56" s="164" t="s">
        <v>97</v>
      </c>
      <c r="B56" s="132" t="s">
        <v>0</v>
      </c>
      <c r="C56" s="137">
        <v>20191</v>
      </c>
      <c r="D56" s="138">
        <v>0.95326044722177805</v>
      </c>
      <c r="E56" s="138">
        <v>111.80111192699</v>
      </c>
      <c r="F56" s="137">
        <v>6731</v>
      </c>
      <c r="G56" s="138">
        <v>1.0596645786137</v>
      </c>
      <c r="H56" s="138">
        <v>108.00370828182901</v>
      </c>
      <c r="I56" s="137">
        <v>2601</v>
      </c>
      <c r="J56" s="138">
        <v>1.0195641862889999</v>
      </c>
      <c r="K56" s="138">
        <v>113.898026315789</v>
      </c>
      <c r="L56" s="137">
        <v>4130</v>
      </c>
      <c r="M56" s="138">
        <v>1.0865790387590399</v>
      </c>
      <c r="N56" s="138">
        <v>104.455445544554</v>
      </c>
      <c r="O56" s="137">
        <v>952</v>
      </c>
      <c r="P56" s="138">
        <v>0.88056015465300197</v>
      </c>
      <c r="Q56" s="138">
        <v>118.850574712644</v>
      </c>
      <c r="R56" s="137">
        <v>885</v>
      </c>
      <c r="S56" s="138">
        <v>0.86081120513568699</v>
      </c>
      <c r="T56" s="138">
        <v>109.219858156028</v>
      </c>
      <c r="U56" s="137">
        <v>3080</v>
      </c>
      <c r="V56" s="138">
        <v>0.98851334653490797</v>
      </c>
      <c r="W56" s="138">
        <v>109.38137321550001</v>
      </c>
      <c r="X56" s="137">
        <v>1793</v>
      </c>
      <c r="Y56" s="138">
        <v>1.0442875780449199</v>
      </c>
      <c r="Z56" s="138">
        <v>119.730392156863</v>
      </c>
      <c r="AA56" s="137">
        <v>1031</v>
      </c>
      <c r="AB56" s="138">
        <v>0.84581685726943101</v>
      </c>
      <c r="AC56" s="138">
        <v>108.704453441296</v>
      </c>
      <c r="AD56" s="137">
        <v>687</v>
      </c>
      <c r="AE56" s="138">
        <v>1.55923740354063</v>
      </c>
      <c r="AF56" s="138">
        <v>119.488817891374</v>
      </c>
      <c r="AG56" s="137">
        <v>1435</v>
      </c>
      <c r="AH56" s="138">
        <v>0.85785852209209901</v>
      </c>
      <c r="AI56" s="138">
        <v>119.754977029096</v>
      </c>
      <c r="AJ56" s="137">
        <v>441</v>
      </c>
      <c r="AK56" s="138">
        <v>0.82061778935615903</v>
      </c>
      <c r="AL56" s="138">
        <v>105.116279069767</v>
      </c>
      <c r="AM56" s="137">
        <v>506</v>
      </c>
      <c r="AN56" s="138">
        <v>0.73546511627906996</v>
      </c>
      <c r="AO56" s="138">
        <v>116.239316239316</v>
      </c>
      <c r="AP56" s="137">
        <v>399</v>
      </c>
      <c r="AQ56" s="138">
        <v>0.72575804427306001</v>
      </c>
      <c r="AR56" s="138">
        <v>116.847826086957</v>
      </c>
      <c r="AS56" s="137">
        <v>224</v>
      </c>
      <c r="AT56" s="138">
        <v>0.69142204525110296</v>
      </c>
      <c r="AU56" s="138">
        <v>100</v>
      </c>
      <c r="AV56" s="137">
        <v>945</v>
      </c>
      <c r="AW56" s="138">
        <v>0.93166783330540004</v>
      </c>
      <c r="AX56" s="138">
        <v>116.24713958810101</v>
      </c>
      <c r="AY56" s="137">
        <v>610</v>
      </c>
      <c r="AZ56" s="138">
        <v>0.75874421613015597</v>
      </c>
      <c r="BA56" s="138">
        <v>110.344827586207</v>
      </c>
      <c r="BB56" s="137">
        <v>472</v>
      </c>
      <c r="BC56" s="138">
        <v>0.74064775295003804</v>
      </c>
      <c r="BD56" s="138">
        <v>114.545454545455</v>
      </c>
    </row>
    <row r="57" spans="1:56" x14ac:dyDescent="0.3">
      <c r="A57" s="165"/>
      <c r="B57" s="132" t="s">
        <v>1</v>
      </c>
      <c r="C57" s="137">
        <v>10658</v>
      </c>
      <c r="D57" s="138">
        <v>0.98931138989060796</v>
      </c>
      <c r="E57" s="138"/>
      <c r="F57" s="137">
        <v>3495</v>
      </c>
      <c r="G57" s="138">
        <v>1.08096238127198</v>
      </c>
      <c r="H57" s="138"/>
      <c r="I57" s="137">
        <v>1385</v>
      </c>
      <c r="J57" s="138">
        <v>1.06939897461239</v>
      </c>
      <c r="K57" s="138"/>
      <c r="L57" s="137">
        <v>2110</v>
      </c>
      <c r="M57" s="138">
        <v>1.0886894964682099</v>
      </c>
      <c r="N57" s="138"/>
      <c r="O57" s="137">
        <v>517</v>
      </c>
      <c r="P57" s="138">
        <v>0.95213539844196005</v>
      </c>
      <c r="Q57" s="138"/>
      <c r="R57" s="137">
        <v>462</v>
      </c>
      <c r="S57" s="138">
        <v>0.888734995383195</v>
      </c>
      <c r="T57" s="138"/>
      <c r="U57" s="137">
        <v>1609</v>
      </c>
      <c r="V57" s="138">
        <v>1.0014876043345899</v>
      </c>
      <c r="W57" s="138"/>
      <c r="X57" s="137">
        <v>977</v>
      </c>
      <c r="Y57" s="138">
        <v>1.1050911106335299</v>
      </c>
      <c r="Z57" s="138"/>
      <c r="AA57" s="137">
        <v>537</v>
      </c>
      <c r="AB57" s="138">
        <v>0.87972215851380997</v>
      </c>
      <c r="AC57" s="138"/>
      <c r="AD57" s="137">
        <v>374</v>
      </c>
      <c r="AE57" s="138">
        <v>1.71018336458</v>
      </c>
      <c r="AF57" s="138"/>
      <c r="AG57" s="137">
        <v>782</v>
      </c>
      <c r="AH57" s="138">
        <v>0.88803088803088803</v>
      </c>
      <c r="AI57" s="138"/>
      <c r="AJ57" s="137">
        <v>226</v>
      </c>
      <c r="AK57" s="138">
        <v>0.83317972350230396</v>
      </c>
      <c r="AL57" s="138"/>
      <c r="AM57" s="137">
        <v>272</v>
      </c>
      <c r="AN57" s="138">
        <v>0.79676606713925802</v>
      </c>
      <c r="AO57" s="138"/>
      <c r="AP57" s="137">
        <v>215</v>
      </c>
      <c r="AQ57" s="138">
        <v>0.793387209860142</v>
      </c>
      <c r="AR57" s="138"/>
      <c r="AS57" s="137">
        <v>112</v>
      </c>
      <c r="AT57" s="138">
        <v>0.68715872139395096</v>
      </c>
      <c r="AU57" s="138"/>
      <c r="AV57" s="137">
        <v>508</v>
      </c>
      <c r="AW57" s="138">
        <v>1.0065385377452001</v>
      </c>
      <c r="AX57" s="138"/>
      <c r="AY57" s="137">
        <v>320</v>
      </c>
      <c r="AZ57" s="138">
        <v>0.79374922485427302</v>
      </c>
      <c r="BA57" s="138"/>
      <c r="BB57" s="137">
        <v>252</v>
      </c>
      <c r="BC57" s="138">
        <v>0.78207435913351098</v>
      </c>
      <c r="BD57" s="138"/>
    </row>
    <row r="58" spans="1:56" x14ac:dyDescent="0.3">
      <c r="A58" s="166"/>
      <c r="B58" s="132" t="s">
        <v>2</v>
      </c>
      <c r="C58" s="137">
        <v>9533</v>
      </c>
      <c r="D58" s="138">
        <v>0.91594413442174405</v>
      </c>
      <c r="E58" s="138"/>
      <c r="F58" s="137">
        <v>3236</v>
      </c>
      <c r="G58" s="138">
        <v>1.0375852096011899</v>
      </c>
      <c r="H58" s="138"/>
      <c r="I58" s="137">
        <v>1216</v>
      </c>
      <c r="J58" s="138">
        <v>0.96817599146476396</v>
      </c>
      <c r="K58" s="138"/>
      <c r="L58" s="137">
        <v>2020</v>
      </c>
      <c r="M58" s="138">
        <v>1.0843832704355201</v>
      </c>
      <c r="N58" s="138"/>
      <c r="O58" s="137">
        <v>435</v>
      </c>
      <c r="P58" s="138">
        <v>0.80833983721708103</v>
      </c>
      <c r="Q58" s="138"/>
      <c r="R58" s="137">
        <v>423</v>
      </c>
      <c r="S58" s="138">
        <v>0.83225121001062397</v>
      </c>
      <c r="T58" s="138"/>
      <c r="U58" s="137">
        <v>1471</v>
      </c>
      <c r="V58" s="138">
        <v>0.97470149352628599</v>
      </c>
      <c r="W58" s="138"/>
      <c r="X58" s="137">
        <v>816</v>
      </c>
      <c r="Y58" s="138">
        <v>0.97974473807436901</v>
      </c>
      <c r="Z58" s="138"/>
      <c r="AA58" s="137">
        <v>494</v>
      </c>
      <c r="AB58" s="138">
        <v>0.81180569249983603</v>
      </c>
      <c r="AC58" s="138"/>
      <c r="AD58" s="137">
        <v>313</v>
      </c>
      <c r="AE58" s="138">
        <v>1.41048172682619</v>
      </c>
      <c r="AF58" s="138"/>
      <c r="AG58" s="137">
        <v>653</v>
      </c>
      <c r="AH58" s="138">
        <v>0.82431801254781201</v>
      </c>
      <c r="AI58" s="138"/>
      <c r="AJ58" s="137">
        <v>215</v>
      </c>
      <c r="AK58" s="138">
        <v>0.80781514183730996</v>
      </c>
      <c r="AL58" s="138"/>
      <c r="AM58" s="137">
        <v>234</v>
      </c>
      <c r="AN58" s="138">
        <v>0.67509087761814102</v>
      </c>
      <c r="AO58" s="138"/>
      <c r="AP58" s="137">
        <v>184</v>
      </c>
      <c r="AQ58" s="138">
        <v>0.66001865270105498</v>
      </c>
      <c r="AR58" s="138"/>
      <c r="AS58" s="137">
        <v>112</v>
      </c>
      <c r="AT58" s="138">
        <v>0.69573860106845598</v>
      </c>
      <c r="AU58" s="138"/>
      <c r="AV58" s="137">
        <v>437</v>
      </c>
      <c r="AW58" s="138">
        <v>0.85751849453503703</v>
      </c>
      <c r="AX58" s="138"/>
      <c r="AY58" s="137">
        <v>290</v>
      </c>
      <c r="AZ58" s="138">
        <v>0.72353484194506101</v>
      </c>
      <c r="BA58" s="138"/>
      <c r="BB58" s="137">
        <v>220</v>
      </c>
      <c r="BC58" s="138">
        <v>0.69827969275693502</v>
      </c>
      <c r="BD58" s="138"/>
    </row>
    <row r="59" spans="1:56" x14ac:dyDescent="0.3">
      <c r="A59" s="164" t="s">
        <v>98</v>
      </c>
      <c r="B59" s="132" t="s">
        <v>0</v>
      </c>
      <c r="C59" s="137">
        <v>22381</v>
      </c>
      <c r="D59" s="138">
        <v>1.0566550477574499</v>
      </c>
      <c r="E59" s="138">
        <v>107.577443887961</v>
      </c>
      <c r="F59" s="137">
        <v>7454</v>
      </c>
      <c r="G59" s="138">
        <v>1.17348681755854</v>
      </c>
      <c r="H59" s="138">
        <v>105.854736260701</v>
      </c>
      <c r="I59" s="137">
        <v>2939</v>
      </c>
      <c r="J59" s="138">
        <v>1.1520565718967199</v>
      </c>
      <c r="K59" s="138">
        <v>102.969613259669</v>
      </c>
      <c r="L59" s="137">
        <v>4515</v>
      </c>
      <c r="M59" s="138">
        <v>1.18787030508403</v>
      </c>
      <c r="N59" s="138">
        <v>107.77726645190999</v>
      </c>
      <c r="O59" s="137">
        <v>1002</v>
      </c>
      <c r="P59" s="138">
        <v>0.92680806193519705</v>
      </c>
      <c r="Q59" s="138">
        <v>104.48979591836699</v>
      </c>
      <c r="R59" s="137">
        <v>980</v>
      </c>
      <c r="S59" s="138">
        <v>0.95321466783386799</v>
      </c>
      <c r="T59" s="138">
        <v>112.121212121212</v>
      </c>
      <c r="U59" s="137">
        <v>3368</v>
      </c>
      <c r="V59" s="138">
        <v>1.08094576335376</v>
      </c>
      <c r="W59" s="138">
        <v>106.62576687116599</v>
      </c>
      <c r="X59" s="137">
        <v>1947</v>
      </c>
      <c r="Y59" s="138">
        <v>1.1339809896561399</v>
      </c>
      <c r="Z59" s="138">
        <v>109.806034482759</v>
      </c>
      <c r="AA59" s="137">
        <v>1206</v>
      </c>
      <c r="AB59" s="138">
        <v>0.98938421907559004</v>
      </c>
      <c r="AC59" s="138">
        <v>115.357142857143</v>
      </c>
      <c r="AD59" s="137">
        <v>718</v>
      </c>
      <c r="AE59" s="138">
        <v>1.6295960054471199</v>
      </c>
      <c r="AF59" s="138">
        <v>106.32183908045999</v>
      </c>
      <c r="AG59" s="137">
        <v>1597</v>
      </c>
      <c r="AH59" s="138">
        <v>0.95470387441190396</v>
      </c>
      <c r="AI59" s="138">
        <v>106.33074935400499</v>
      </c>
      <c r="AJ59" s="137">
        <v>506</v>
      </c>
      <c r="AK59" s="138">
        <v>0.94157052474878999</v>
      </c>
      <c r="AL59" s="138">
        <v>109.09090909090899</v>
      </c>
      <c r="AM59" s="137">
        <v>604</v>
      </c>
      <c r="AN59" s="138">
        <v>0.87790697674418605</v>
      </c>
      <c r="AO59" s="138">
        <v>108.99653979238801</v>
      </c>
      <c r="AP59" s="137">
        <v>458</v>
      </c>
      <c r="AQ59" s="138">
        <v>0.83307564981719595</v>
      </c>
      <c r="AR59" s="138">
        <v>116.037735849057</v>
      </c>
      <c r="AS59" s="137">
        <v>288</v>
      </c>
      <c r="AT59" s="138">
        <v>0.88897120103713301</v>
      </c>
      <c r="AU59" s="138">
        <v>132.258064516129</v>
      </c>
      <c r="AV59" s="137">
        <v>1011</v>
      </c>
      <c r="AW59" s="138">
        <v>0.99673669785371299</v>
      </c>
      <c r="AX59" s="138">
        <v>105.070993914807</v>
      </c>
      <c r="AY59" s="137">
        <v>709</v>
      </c>
      <c r="AZ59" s="138">
        <v>0.88188467087914801</v>
      </c>
      <c r="BA59" s="138">
        <v>101.99430199430201</v>
      </c>
      <c r="BB59" s="137">
        <v>533</v>
      </c>
      <c r="BC59" s="138">
        <v>0.83636706000502103</v>
      </c>
      <c r="BD59" s="138">
        <v>106.589147286822</v>
      </c>
    </row>
    <row r="60" spans="1:56" x14ac:dyDescent="0.3">
      <c r="A60" s="165"/>
      <c r="B60" s="132" t="s">
        <v>1</v>
      </c>
      <c r="C60" s="137">
        <v>11599</v>
      </c>
      <c r="D60" s="138">
        <v>1.0766581733290601</v>
      </c>
      <c r="E60" s="138"/>
      <c r="F60" s="137">
        <v>3833</v>
      </c>
      <c r="G60" s="138">
        <v>1.18550180469685</v>
      </c>
      <c r="H60" s="138"/>
      <c r="I60" s="137">
        <v>1491</v>
      </c>
      <c r="J60" s="138">
        <v>1.15124467230836</v>
      </c>
      <c r="K60" s="138"/>
      <c r="L60" s="137">
        <v>2342</v>
      </c>
      <c r="M60" s="138">
        <v>1.2083937444211099</v>
      </c>
      <c r="N60" s="138"/>
      <c r="O60" s="137">
        <v>512</v>
      </c>
      <c r="P60" s="138">
        <v>0.94292712572975601</v>
      </c>
      <c r="Q60" s="138"/>
      <c r="R60" s="137">
        <v>518</v>
      </c>
      <c r="S60" s="138">
        <v>0.99646044936903699</v>
      </c>
      <c r="T60" s="138"/>
      <c r="U60" s="137">
        <v>1738</v>
      </c>
      <c r="V60" s="138">
        <v>1.08178089268709</v>
      </c>
      <c r="W60" s="138"/>
      <c r="X60" s="137">
        <v>1019</v>
      </c>
      <c r="Y60" s="138">
        <v>1.1525975862186</v>
      </c>
      <c r="Z60" s="138"/>
      <c r="AA60" s="137">
        <v>646</v>
      </c>
      <c r="AB60" s="138">
        <v>1.0582877363126999</v>
      </c>
      <c r="AC60" s="138"/>
      <c r="AD60" s="137">
        <v>370</v>
      </c>
      <c r="AE60" s="138">
        <v>1.69189263340802</v>
      </c>
      <c r="AF60" s="138"/>
      <c r="AG60" s="137">
        <v>823</v>
      </c>
      <c r="AH60" s="138">
        <v>0.934590052237111</v>
      </c>
      <c r="AI60" s="138"/>
      <c r="AJ60" s="137">
        <v>264</v>
      </c>
      <c r="AK60" s="138">
        <v>0.97327188940092202</v>
      </c>
      <c r="AL60" s="138"/>
      <c r="AM60" s="137">
        <v>315</v>
      </c>
      <c r="AN60" s="138">
        <v>0.92272540863553798</v>
      </c>
      <c r="AO60" s="138"/>
      <c r="AP60" s="137">
        <v>246</v>
      </c>
      <c r="AQ60" s="138">
        <v>0.90778257500276804</v>
      </c>
      <c r="AR60" s="138"/>
      <c r="AS60" s="137">
        <v>164</v>
      </c>
      <c r="AT60" s="138">
        <v>1.0061966991839999</v>
      </c>
      <c r="AU60" s="138"/>
      <c r="AV60" s="137">
        <v>518</v>
      </c>
      <c r="AW60" s="138">
        <v>1.0263522884882099</v>
      </c>
      <c r="AX60" s="138"/>
      <c r="AY60" s="137">
        <v>358</v>
      </c>
      <c r="AZ60" s="138">
        <v>0.888006945305717</v>
      </c>
      <c r="BA60" s="138"/>
      <c r="BB60" s="137">
        <v>275</v>
      </c>
      <c r="BC60" s="138">
        <v>0.85345416175283995</v>
      </c>
      <c r="BD60" s="138"/>
    </row>
    <row r="61" spans="1:56" x14ac:dyDescent="0.3">
      <c r="A61" s="166"/>
      <c r="B61" s="132" t="s">
        <v>2</v>
      </c>
      <c r="C61" s="137">
        <v>10782</v>
      </c>
      <c r="D61" s="138">
        <v>1.03594982244154</v>
      </c>
      <c r="E61" s="138"/>
      <c r="F61" s="137">
        <v>3621</v>
      </c>
      <c r="G61" s="138">
        <v>1.16103091593508</v>
      </c>
      <c r="H61" s="138"/>
      <c r="I61" s="137">
        <v>1448</v>
      </c>
      <c r="J61" s="138">
        <v>1.15289377931002</v>
      </c>
      <c r="K61" s="138"/>
      <c r="L61" s="137">
        <v>2173</v>
      </c>
      <c r="M61" s="138">
        <v>1.1665172508199999</v>
      </c>
      <c r="N61" s="138"/>
      <c r="O61" s="137">
        <v>490</v>
      </c>
      <c r="P61" s="138">
        <v>0.91054372468130995</v>
      </c>
      <c r="Q61" s="138"/>
      <c r="R61" s="137">
        <v>462</v>
      </c>
      <c r="S61" s="138">
        <v>0.90898359107543403</v>
      </c>
      <c r="T61" s="138"/>
      <c r="U61" s="137">
        <v>1630</v>
      </c>
      <c r="V61" s="138">
        <v>1.0800567195430599</v>
      </c>
      <c r="W61" s="138"/>
      <c r="X61" s="137">
        <v>928</v>
      </c>
      <c r="Y61" s="138">
        <v>1.1142195060453599</v>
      </c>
      <c r="Z61" s="138"/>
      <c r="AA61" s="137">
        <v>560</v>
      </c>
      <c r="AB61" s="138">
        <v>0.92026556234799195</v>
      </c>
      <c r="AC61" s="138"/>
      <c r="AD61" s="137">
        <v>348</v>
      </c>
      <c r="AE61" s="138">
        <v>1.56820332567257</v>
      </c>
      <c r="AF61" s="138"/>
      <c r="AG61" s="137">
        <v>774</v>
      </c>
      <c r="AH61" s="138">
        <v>0.97706300415314895</v>
      </c>
      <c r="AI61" s="138"/>
      <c r="AJ61" s="137">
        <v>242</v>
      </c>
      <c r="AK61" s="138">
        <v>0.90926169453315797</v>
      </c>
      <c r="AL61" s="138"/>
      <c r="AM61" s="137">
        <v>289</v>
      </c>
      <c r="AN61" s="138">
        <v>0.833766083895909</v>
      </c>
      <c r="AO61" s="138"/>
      <c r="AP61" s="137">
        <v>212</v>
      </c>
      <c r="AQ61" s="138">
        <v>0.76045627376425895</v>
      </c>
      <c r="AR61" s="138"/>
      <c r="AS61" s="137">
        <v>124</v>
      </c>
      <c r="AT61" s="138">
        <v>0.77028202261150502</v>
      </c>
      <c r="AU61" s="138"/>
      <c r="AV61" s="137">
        <v>493</v>
      </c>
      <c r="AW61" s="138">
        <v>0.96740644806813103</v>
      </c>
      <c r="AX61" s="138"/>
      <c r="AY61" s="137">
        <v>351</v>
      </c>
      <c r="AZ61" s="138">
        <v>0.87572665352660894</v>
      </c>
      <c r="BA61" s="138"/>
      <c r="BB61" s="137">
        <v>258</v>
      </c>
      <c r="BC61" s="138">
        <v>0.81889163968767897</v>
      </c>
      <c r="BD61" s="138"/>
    </row>
    <row r="62" spans="1:56" x14ac:dyDescent="0.3">
      <c r="A62" s="164" t="s">
        <v>99</v>
      </c>
      <c r="B62" s="132" t="s">
        <v>0</v>
      </c>
      <c r="C62" s="137">
        <v>25589</v>
      </c>
      <c r="D62" s="138">
        <v>1.2081116132909699</v>
      </c>
      <c r="E62" s="138">
        <v>108.770498490658</v>
      </c>
      <c r="F62" s="137">
        <v>8553</v>
      </c>
      <c r="G62" s="138">
        <v>1.346502917974</v>
      </c>
      <c r="H62" s="138">
        <v>108.457226419693</v>
      </c>
      <c r="I62" s="137">
        <v>3385</v>
      </c>
      <c r="J62" s="138">
        <v>1.3268838026098599</v>
      </c>
      <c r="K62" s="138">
        <v>110.509950248756</v>
      </c>
      <c r="L62" s="137">
        <v>5168</v>
      </c>
      <c r="M62" s="138">
        <v>1.35967081653915</v>
      </c>
      <c r="N62" s="138">
        <v>107.13426853707401</v>
      </c>
      <c r="O62" s="137">
        <v>1191</v>
      </c>
      <c r="P62" s="138">
        <v>1.1016251514619</v>
      </c>
      <c r="Q62" s="138">
        <v>113.05903398926699</v>
      </c>
      <c r="R62" s="137">
        <v>1146</v>
      </c>
      <c r="S62" s="138">
        <v>1.1146775605485799</v>
      </c>
      <c r="T62" s="138">
        <v>107.60869565217401</v>
      </c>
      <c r="U62" s="137">
        <v>3776</v>
      </c>
      <c r="V62" s="138">
        <v>1.2118916871804599</v>
      </c>
      <c r="W62" s="138">
        <v>107.586586036284</v>
      </c>
      <c r="X62" s="137">
        <v>2230</v>
      </c>
      <c r="Y62" s="138">
        <v>1.2988071941105199</v>
      </c>
      <c r="Z62" s="138">
        <v>108.411214953271</v>
      </c>
      <c r="AA62" s="137">
        <v>1317</v>
      </c>
      <c r="AB62" s="138">
        <v>1.0804469457069299</v>
      </c>
      <c r="AC62" s="138">
        <v>110.72</v>
      </c>
      <c r="AD62" s="137">
        <v>852</v>
      </c>
      <c r="AE62" s="138">
        <v>1.93372673626872</v>
      </c>
      <c r="AF62" s="138">
        <v>101.41843971631199</v>
      </c>
      <c r="AG62" s="137">
        <v>1825</v>
      </c>
      <c r="AH62" s="138">
        <v>1.09100474063978</v>
      </c>
      <c r="AI62" s="138">
        <v>105.056179775281</v>
      </c>
      <c r="AJ62" s="137">
        <v>589</v>
      </c>
      <c r="AK62" s="138">
        <v>1.09601786378861</v>
      </c>
      <c r="AL62" s="138">
        <v>116.544117647059</v>
      </c>
      <c r="AM62" s="137">
        <v>690</v>
      </c>
      <c r="AN62" s="138">
        <v>1.00290697674419</v>
      </c>
      <c r="AO62" s="138">
        <v>105.97014925373099</v>
      </c>
      <c r="AP62" s="137">
        <v>543</v>
      </c>
      <c r="AQ62" s="138">
        <v>0.98768575949942705</v>
      </c>
      <c r="AR62" s="138">
        <v>101.85873605947999</v>
      </c>
      <c r="AS62" s="137">
        <v>322</v>
      </c>
      <c r="AT62" s="138">
        <v>0.99391919004846097</v>
      </c>
      <c r="AU62" s="138">
        <v>125.174825174825</v>
      </c>
      <c r="AV62" s="137">
        <v>1179</v>
      </c>
      <c r="AW62" s="138">
        <v>1.1623665348857799</v>
      </c>
      <c r="AX62" s="138">
        <v>110.53571428571399</v>
      </c>
      <c r="AY62" s="137">
        <v>814</v>
      </c>
      <c r="AZ62" s="138">
        <v>1.0124881834917201</v>
      </c>
      <c r="BA62" s="138">
        <v>109.254498714653</v>
      </c>
      <c r="BB62" s="137">
        <v>562</v>
      </c>
      <c r="BC62" s="138">
        <v>0.881872960080341</v>
      </c>
      <c r="BD62" s="138">
        <v>126.61290322580599</v>
      </c>
    </row>
    <row r="63" spans="1:56" x14ac:dyDescent="0.3">
      <c r="A63" s="165"/>
      <c r="B63" s="132" t="s">
        <v>1</v>
      </c>
      <c r="C63" s="137">
        <v>13332</v>
      </c>
      <c r="D63" s="138">
        <v>1.2375210593002</v>
      </c>
      <c r="E63" s="138"/>
      <c r="F63" s="137">
        <v>4450</v>
      </c>
      <c r="G63" s="138">
        <v>1.37633264568249</v>
      </c>
      <c r="H63" s="138"/>
      <c r="I63" s="137">
        <v>1777</v>
      </c>
      <c r="J63" s="138">
        <v>1.3720736302427601</v>
      </c>
      <c r="K63" s="138"/>
      <c r="L63" s="137">
        <v>2673</v>
      </c>
      <c r="M63" s="138">
        <v>1.3791786843884</v>
      </c>
      <c r="N63" s="138"/>
      <c r="O63" s="137">
        <v>632</v>
      </c>
      <c r="P63" s="138">
        <v>1.16392567082267</v>
      </c>
      <c r="Q63" s="138"/>
      <c r="R63" s="137">
        <v>594</v>
      </c>
      <c r="S63" s="138">
        <v>1.1426592797783901</v>
      </c>
      <c r="T63" s="138"/>
      <c r="U63" s="137">
        <v>1957</v>
      </c>
      <c r="V63" s="138">
        <v>1.2180927543087601</v>
      </c>
      <c r="W63" s="138"/>
      <c r="X63" s="137">
        <v>1160</v>
      </c>
      <c r="Y63" s="138">
        <v>1.31208361139703</v>
      </c>
      <c r="Z63" s="138"/>
      <c r="AA63" s="137">
        <v>692</v>
      </c>
      <c r="AB63" s="138">
        <v>1.1336456865764599</v>
      </c>
      <c r="AC63" s="138"/>
      <c r="AD63" s="137">
        <v>429</v>
      </c>
      <c r="AE63" s="138">
        <v>1.9616809181946999</v>
      </c>
      <c r="AF63" s="138"/>
      <c r="AG63" s="137">
        <v>935</v>
      </c>
      <c r="AH63" s="138">
        <v>1.0617760617760601</v>
      </c>
      <c r="AI63" s="138"/>
      <c r="AJ63" s="137">
        <v>317</v>
      </c>
      <c r="AK63" s="138">
        <v>1.1686635944700501</v>
      </c>
      <c r="AL63" s="138"/>
      <c r="AM63" s="137">
        <v>355</v>
      </c>
      <c r="AN63" s="138">
        <v>1.03989688909719</v>
      </c>
      <c r="AO63" s="138"/>
      <c r="AP63" s="137">
        <v>274</v>
      </c>
      <c r="AQ63" s="138">
        <v>1.01110742093804</v>
      </c>
      <c r="AR63" s="138"/>
      <c r="AS63" s="137">
        <v>179</v>
      </c>
      <c r="AT63" s="138">
        <v>1.0982268850849699</v>
      </c>
      <c r="AU63" s="138"/>
      <c r="AV63" s="137">
        <v>619</v>
      </c>
      <c r="AW63" s="138">
        <v>1.2264711709926699</v>
      </c>
      <c r="AX63" s="138"/>
      <c r="AY63" s="137">
        <v>425</v>
      </c>
      <c r="AZ63" s="138">
        <v>1.05419818925958</v>
      </c>
      <c r="BA63" s="138"/>
      <c r="BB63" s="137">
        <v>314</v>
      </c>
      <c r="BC63" s="138">
        <v>0.97448947923778795</v>
      </c>
      <c r="BD63" s="138"/>
    </row>
    <row r="64" spans="1:56" x14ac:dyDescent="0.3">
      <c r="A64" s="166"/>
      <c r="B64" s="132" t="s">
        <v>2</v>
      </c>
      <c r="C64" s="137">
        <v>12257</v>
      </c>
      <c r="D64" s="138">
        <v>1.1776699103752599</v>
      </c>
      <c r="E64" s="138"/>
      <c r="F64" s="137">
        <v>4103</v>
      </c>
      <c r="G64" s="138">
        <v>1.31557852750114</v>
      </c>
      <c r="H64" s="138"/>
      <c r="I64" s="137">
        <v>1608</v>
      </c>
      <c r="J64" s="138">
        <v>1.28028535713433</v>
      </c>
      <c r="K64" s="138"/>
      <c r="L64" s="137">
        <v>2495</v>
      </c>
      <c r="M64" s="138">
        <v>1.3393743860082299</v>
      </c>
      <c r="N64" s="138"/>
      <c r="O64" s="137">
        <v>559</v>
      </c>
      <c r="P64" s="138">
        <v>1.03876314713643</v>
      </c>
      <c r="Q64" s="138"/>
      <c r="R64" s="137">
        <v>552</v>
      </c>
      <c r="S64" s="138">
        <v>1.0860583166096101</v>
      </c>
      <c r="T64" s="138"/>
      <c r="U64" s="137">
        <v>1819</v>
      </c>
      <c r="V64" s="138">
        <v>1.2052902900913101</v>
      </c>
      <c r="W64" s="138"/>
      <c r="X64" s="137">
        <v>1070</v>
      </c>
      <c r="Y64" s="138">
        <v>1.2847143011514399</v>
      </c>
      <c r="Z64" s="138"/>
      <c r="AA64" s="137">
        <v>625</v>
      </c>
      <c r="AB64" s="138">
        <v>1.0270821008348101</v>
      </c>
      <c r="AC64" s="138"/>
      <c r="AD64" s="137">
        <v>423</v>
      </c>
      <c r="AE64" s="138">
        <v>1.9061781803433799</v>
      </c>
      <c r="AF64" s="138"/>
      <c r="AG64" s="137">
        <v>890</v>
      </c>
      <c r="AH64" s="138">
        <v>1.12349621924587</v>
      </c>
      <c r="AI64" s="138"/>
      <c r="AJ64" s="137">
        <v>272</v>
      </c>
      <c r="AK64" s="138">
        <v>1.02198008641743</v>
      </c>
      <c r="AL64" s="138"/>
      <c r="AM64" s="137">
        <v>335</v>
      </c>
      <c r="AN64" s="138">
        <v>0.96647625641913304</v>
      </c>
      <c r="AO64" s="138"/>
      <c r="AP64" s="137">
        <v>269</v>
      </c>
      <c r="AQ64" s="138">
        <v>0.96491857378578105</v>
      </c>
      <c r="AR64" s="138"/>
      <c r="AS64" s="137">
        <v>143</v>
      </c>
      <c r="AT64" s="138">
        <v>0.88830910672133201</v>
      </c>
      <c r="AU64" s="138"/>
      <c r="AV64" s="137">
        <v>560</v>
      </c>
      <c r="AW64" s="138">
        <v>1.09887953533094</v>
      </c>
      <c r="AX64" s="138"/>
      <c r="AY64" s="137">
        <v>389</v>
      </c>
      <c r="AZ64" s="138">
        <v>0.97053466729871996</v>
      </c>
      <c r="BA64" s="138"/>
      <c r="BB64" s="137">
        <v>248</v>
      </c>
      <c r="BC64" s="138">
        <v>0.787151653653272</v>
      </c>
      <c r="BD64" s="138"/>
    </row>
    <row r="65" spans="1:56" x14ac:dyDescent="0.3">
      <c r="A65" s="164" t="s">
        <v>100</v>
      </c>
      <c r="B65" s="132" t="s">
        <v>0</v>
      </c>
      <c r="C65" s="137">
        <v>24767</v>
      </c>
      <c r="D65" s="138">
        <v>1.16930322898033</v>
      </c>
      <c r="E65" s="138">
        <v>110.532131927916</v>
      </c>
      <c r="F65" s="137">
        <v>8337</v>
      </c>
      <c r="G65" s="138">
        <v>1.3124979337249201</v>
      </c>
      <c r="H65" s="138">
        <v>109.788626069451</v>
      </c>
      <c r="I65" s="137">
        <v>3264</v>
      </c>
      <c r="J65" s="138">
        <v>1.2794530965195301</v>
      </c>
      <c r="K65" s="138">
        <v>112.085769980507</v>
      </c>
      <c r="L65" s="137">
        <v>5073</v>
      </c>
      <c r="M65" s="138">
        <v>1.3346768677057099</v>
      </c>
      <c r="N65" s="138">
        <v>108.336755646817</v>
      </c>
      <c r="O65" s="137">
        <v>1196</v>
      </c>
      <c r="P65" s="138">
        <v>1.10624994219012</v>
      </c>
      <c r="Q65" s="138">
        <v>118.248175182482</v>
      </c>
      <c r="R65" s="137">
        <v>1120</v>
      </c>
      <c r="S65" s="138">
        <v>1.08938819181014</v>
      </c>
      <c r="T65" s="138">
        <v>112.121212121212</v>
      </c>
      <c r="U65" s="137">
        <v>3513</v>
      </c>
      <c r="V65" s="138">
        <v>1.1274829176549099</v>
      </c>
      <c r="W65" s="138">
        <v>109.231685527099</v>
      </c>
      <c r="X65" s="137">
        <v>2115</v>
      </c>
      <c r="Y65" s="138">
        <v>1.2318283477774701</v>
      </c>
      <c r="Z65" s="138">
        <v>112.776659959759</v>
      </c>
      <c r="AA65" s="137">
        <v>1399</v>
      </c>
      <c r="AB65" s="138">
        <v>1.14771850952467</v>
      </c>
      <c r="AC65" s="138">
        <v>111.969696969697</v>
      </c>
      <c r="AD65" s="137">
        <v>781</v>
      </c>
      <c r="AE65" s="138">
        <v>1.7725828415796601</v>
      </c>
      <c r="AF65" s="138">
        <v>116.944444444444</v>
      </c>
      <c r="AG65" s="137">
        <v>1715</v>
      </c>
      <c r="AH65" s="138">
        <v>1.0252455507930001</v>
      </c>
      <c r="AI65" s="138">
        <v>106.377858002407</v>
      </c>
      <c r="AJ65" s="137">
        <v>567</v>
      </c>
      <c r="AK65" s="138">
        <v>1.0550800148864901</v>
      </c>
      <c r="AL65" s="138">
        <v>105.434782608696</v>
      </c>
      <c r="AM65" s="137">
        <v>715</v>
      </c>
      <c r="AN65" s="138">
        <v>1.03924418604651</v>
      </c>
      <c r="AO65" s="138">
        <v>117.325227963526</v>
      </c>
      <c r="AP65" s="137">
        <v>533</v>
      </c>
      <c r="AQ65" s="138">
        <v>0.96949633483092901</v>
      </c>
      <c r="AR65" s="138">
        <v>104.21455938697299</v>
      </c>
      <c r="AS65" s="137">
        <v>304</v>
      </c>
      <c r="AT65" s="138">
        <v>0.93835848998364002</v>
      </c>
      <c r="AU65" s="138">
        <v>83.132530120481903</v>
      </c>
      <c r="AV65" s="137">
        <v>1089</v>
      </c>
      <c r="AW65" s="138">
        <v>1.07363626504717</v>
      </c>
      <c r="AX65" s="138">
        <v>126.875</v>
      </c>
      <c r="AY65" s="137">
        <v>820</v>
      </c>
      <c r="AZ65" s="138">
        <v>1.01995124135529</v>
      </c>
      <c r="BA65" s="138">
        <v>108.651399491094</v>
      </c>
      <c r="BB65" s="137">
        <v>563</v>
      </c>
      <c r="BC65" s="138">
        <v>0.88344212904845598</v>
      </c>
      <c r="BD65" s="138">
        <v>97.543859649122794</v>
      </c>
    </row>
    <row r="66" spans="1:56" x14ac:dyDescent="0.3">
      <c r="A66" s="165"/>
      <c r="B66" s="132" t="s">
        <v>1</v>
      </c>
      <c r="C66" s="137">
        <v>13003</v>
      </c>
      <c r="D66" s="138">
        <v>1.2069821732733701</v>
      </c>
      <c r="E66" s="138"/>
      <c r="F66" s="137">
        <v>4363</v>
      </c>
      <c r="G66" s="138">
        <v>1.34942456923881</v>
      </c>
      <c r="H66" s="138"/>
      <c r="I66" s="137">
        <v>1725</v>
      </c>
      <c r="J66" s="138">
        <v>1.3319229106183199</v>
      </c>
      <c r="K66" s="138"/>
      <c r="L66" s="137">
        <v>2638</v>
      </c>
      <c r="M66" s="138">
        <v>1.3611198538782601</v>
      </c>
      <c r="N66" s="138"/>
      <c r="O66" s="137">
        <v>648</v>
      </c>
      <c r="P66" s="138">
        <v>1.1933921435017201</v>
      </c>
      <c r="Q66" s="138"/>
      <c r="R66" s="137">
        <v>592</v>
      </c>
      <c r="S66" s="138">
        <v>1.1388119421360401</v>
      </c>
      <c r="T66" s="138"/>
      <c r="U66" s="137">
        <v>1834</v>
      </c>
      <c r="V66" s="138">
        <v>1.14153403750755</v>
      </c>
      <c r="W66" s="138"/>
      <c r="X66" s="137">
        <v>1121</v>
      </c>
      <c r="Y66" s="138">
        <v>1.26797045549661</v>
      </c>
      <c r="Z66" s="138"/>
      <c r="AA66" s="137">
        <v>739</v>
      </c>
      <c r="AB66" s="138">
        <v>1.21064185315029</v>
      </c>
      <c r="AC66" s="138"/>
      <c r="AD66" s="137">
        <v>421</v>
      </c>
      <c r="AE66" s="138">
        <v>1.9250994558507499</v>
      </c>
      <c r="AF66" s="138"/>
      <c r="AG66" s="137">
        <v>884</v>
      </c>
      <c r="AH66" s="138">
        <v>1.0038610038610001</v>
      </c>
      <c r="AI66" s="138"/>
      <c r="AJ66" s="137">
        <v>291</v>
      </c>
      <c r="AK66" s="138">
        <v>1.07281105990783</v>
      </c>
      <c r="AL66" s="138"/>
      <c r="AM66" s="137">
        <v>386</v>
      </c>
      <c r="AN66" s="138">
        <v>1.13070478645498</v>
      </c>
      <c r="AO66" s="138"/>
      <c r="AP66" s="137">
        <v>272</v>
      </c>
      <c r="AQ66" s="138">
        <v>1.0037270747998099</v>
      </c>
      <c r="AR66" s="138"/>
      <c r="AS66" s="137">
        <v>138</v>
      </c>
      <c r="AT66" s="138">
        <v>0.84667771028897498</v>
      </c>
      <c r="AU66" s="138"/>
      <c r="AV66" s="137">
        <v>609</v>
      </c>
      <c r="AW66" s="138">
        <v>1.2066574202496501</v>
      </c>
      <c r="AX66" s="138"/>
      <c r="AY66" s="137">
        <v>427</v>
      </c>
      <c r="AZ66" s="138">
        <v>1.0591591219149199</v>
      </c>
      <c r="BA66" s="138"/>
      <c r="BB66" s="137">
        <v>278</v>
      </c>
      <c r="BC66" s="138">
        <v>0.86276457079014301</v>
      </c>
      <c r="BD66" s="138"/>
    </row>
    <row r="67" spans="1:56" x14ac:dyDescent="0.3">
      <c r="A67" s="166"/>
      <c r="B67" s="132" t="s">
        <v>2</v>
      </c>
      <c r="C67" s="137">
        <v>11764</v>
      </c>
      <c r="D67" s="138">
        <v>1.13030177250995</v>
      </c>
      <c r="E67" s="138"/>
      <c r="F67" s="137">
        <v>3974</v>
      </c>
      <c r="G67" s="138">
        <v>1.27421619992433</v>
      </c>
      <c r="H67" s="138"/>
      <c r="I67" s="137">
        <v>1539</v>
      </c>
      <c r="J67" s="138">
        <v>1.22534773919759</v>
      </c>
      <c r="K67" s="138"/>
      <c r="L67" s="137">
        <v>2435</v>
      </c>
      <c r="M67" s="138">
        <v>1.3071649819358899</v>
      </c>
      <c r="N67" s="138"/>
      <c r="O67" s="137">
        <v>548</v>
      </c>
      <c r="P67" s="138">
        <v>1.0183223696435899</v>
      </c>
      <c r="Q67" s="138"/>
      <c r="R67" s="137">
        <v>528</v>
      </c>
      <c r="S67" s="138">
        <v>1.0388383898005</v>
      </c>
      <c r="T67" s="138"/>
      <c r="U67" s="137">
        <v>1679</v>
      </c>
      <c r="V67" s="138">
        <v>1.1125246822777899</v>
      </c>
      <c r="W67" s="138"/>
      <c r="X67" s="137">
        <v>994</v>
      </c>
      <c r="Y67" s="138">
        <v>1.1934635657425501</v>
      </c>
      <c r="Z67" s="138"/>
      <c r="AA67" s="137">
        <v>660</v>
      </c>
      <c r="AB67" s="138">
        <v>1.0845986984815601</v>
      </c>
      <c r="AC67" s="138"/>
      <c r="AD67" s="137">
        <v>360</v>
      </c>
      <c r="AE67" s="138">
        <v>1.6222793024199</v>
      </c>
      <c r="AF67" s="138"/>
      <c r="AG67" s="137">
        <v>831</v>
      </c>
      <c r="AH67" s="138">
        <v>1.0490172563969899</v>
      </c>
      <c r="AI67" s="138"/>
      <c r="AJ67" s="137">
        <v>276</v>
      </c>
      <c r="AK67" s="138">
        <v>1.0370092053353399</v>
      </c>
      <c r="AL67" s="138"/>
      <c r="AM67" s="137">
        <v>329</v>
      </c>
      <c r="AN67" s="138">
        <v>0.949166233916104</v>
      </c>
      <c r="AO67" s="138"/>
      <c r="AP67" s="137">
        <v>261</v>
      </c>
      <c r="AQ67" s="138">
        <v>0.93622211062486504</v>
      </c>
      <c r="AR67" s="138"/>
      <c r="AS67" s="137">
        <v>166</v>
      </c>
      <c r="AT67" s="138">
        <v>1.03118399801218</v>
      </c>
      <c r="AU67" s="138"/>
      <c r="AV67" s="137">
        <v>480</v>
      </c>
      <c r="AW67" s="138">
        <v>0.941896744569377</v>
      </c>
      <c r="AX67" s="138"/>
      <c r="AY67" s="137">
        <v>393</v>
      </c>
      <c r="AZ67" s="138">
        <v>0.98051445822210004</v>
      </c>
      <c r="BA67" s="138"/>
      <c r="BB67" s="137">
        <v>285</v>
      </c>
      <c r="BC67" s="138">
        <v>0.90458960198057503</v>
      </c>
      <c r="BD67" s="138"/>
    </row>
    <row r="68" spans="1:56" x14ac:dyDescent="0.3">
      <c r="A68" s="164" t="s">
        <v>101</v>
      </c>
      <c r="B68" s="132" t="s">
        <v>0</v>
      </c>
      <c r="C68" s="137">
        <v>25218</v>
      </c>
      <c r="D68" s="138">
        <v>1.1905959069901799</v>
      </c>
      <c r="E68" s="138">
        <v>110.202550637659</v>
      </c>
      <c r="F68" s="137">
        <v>8356</v>
      </c>
      <c r="G68" s="138">
        <v>1.3154891128949699</v>
      </c>
      <c r="H68" s="138">
        <v>109.213820731097</v>
      </c>
      <c r="I68" s="137">
        <v>3353</v>
      </c>
      <c r="J68" s="138">
        <v>1.31434014480085</v>
      </c>
      <c r="K68" s="138">
        <v>110.087719298246</v>
      </c>
      <c r="L68" s="137">
        <v>5003</v>
      </c>
      <c r="M68" s="138">
        <v>1.3162602738284399</v>
      </c>
      <c r="N68" s="138">
        <v>108.632193494579</v>
      </c>
      <c r="O68" s="137">
        <v>1248</v>
      </c>
      <c r="P68" s="138">
        <v>1.1543477657636001</v>
      </c>
      <c r="Q68" s="138">
        <v>106.622516556291</v>
      </c>
      <c r="R68" s="137">
        <v>1180</v>
      </c>
      <c r="S68" s="138">
        <v>1.1477482735142499</v>
      </c>
      <c r="T68" s="138">
        <v>121.388367729831</v>
      </c>
      <c r="U68" s="137">
        <v>3581</v>
      </c>
      <c r="V68" s="138">
        <v>1.1493072382927001</v>
      </c>
      <c r="W68" s="138">
        <v>108.682983682984</v>
      </c>
      <c r="X68" s="137">
        <v>2017</v>
      </c>
      <c r="Y68" s="138">
        <v>1.17475072220669</v>
      </c>
      <c r="Z68" s="138">
        <v>116.881720430108</v>
      </c>
      <c r="AA68" s="137">
        <v>1412</v>
      </c>
      <c r="AB68" s="138">
        <v>1.1583835135445599</v>
      </c>
      <c r="AC68" s="138">
        <v>107.03812316715501</v>
      </c>
      <c r="AD68" s="137">
        <v>728</v>
      </c>
      <c r="AE68" s="138">
        <v>1.65229232864276</v>
      </c>
      <c r="AF68" s="138">
        <v>94.652406417112303</v>
      </c>
      <c r="AG68" s="137">
        <v>1675</v>
      </c>
      <c r="AH68" s="138">
        <v>1.00133311812144</v>
      </c>
      <c r="AI68" s="138">
        <v>117.250324254215</v>
      </c>
      <c r="AJ68" s="137">
        <v>531</v>
      </c>
      <c r="AK68" s="138">
        <v>0.98809080759210999</v>
      </c>
      <c r="AL68" s="138">
        <v>114.11290322580599</v>
      </c>
      <c r="AM68" s="137">
        <v>785</v>
      </c>
      <c r="AN68" s="138">
        <v>1.1409883720930201</v>
      </c>
      <c r="AO68" s="138">
        <v>112.16216216216201</v>
      </c>
      <c r="AP68" s="137">
        <v>530</v>
      </c>
      <c r="AQ68" s="138">
        <v>0.96403950743038003</v>
      </c>
      <c r="AR68" s="138">
        <v>126.495726495726</v>
      </c>
      <c r="AS68" s="137">
        <v>473</v>
      </c>
      <c r="AT68" s="138">
        <v>1.4600117294811199</v>
      </c>
      <c r="AU68" s="138">
        <v>79.1666666666667</v>
      </c>
      <c r="AV68" s="137">
        <v>1175</v>
      </c>
      <c r="AW68" s="138">
        <v>1.1584229673374</v>
      </c>
      <c r="AX68" s="138">
        <v>107.231040564374</v>
      </c>
      <c r="AY68" s="137">
        <v>839</v>
      </c>
      <c r="AZ68" s="138">
        <v>1.0435842579232799</v>
      </c>
      <c r="BA68" s="138">
        <v>116.795865633075</v>
      </c>
      <c r="BB68" s="137">
        <v>688</v>
      </c>
      <c r="BC68" s="138">
        <v>1.07958825006277</v>
      </c>
      <c r="BD68" s="138">
        <v>113.003095975232</v>
      </c>
    </row>
    <row r="69" spans="1:56" x14ac:dyDescent="0.3">
      <c r="A69" s="165"/>
      <c r="B69" s="132" t="s">
        <v>1</v>
      </c>
      <c r="C69" s="137">
        <v>13221</v>
      </c>
      <c r="D69" s="138">
        <v>1.2272176661422101</v>
      </c>
      <c r="E69" s="138"/>
      <c r="F69" s="137">
        <v>4362</v>
      </c>
      <c r="G69" s="138">
        <v>1.34911528100383</v>
      </c>
      <c r="H69" s="138"/>
      <c r="I69" s="137">
        <v>1757</v>
      </c>
      <c r="J69" s="138">
        <v>1.35663104577182</v>
      </c>
      <c r="K69" s="138"/>
      <c r="L69" s="137">
        <v>2605</v>
      </c>
      <c r="M69" s="138">
        <v>1.3440929565401301</v>
      </c>
      <c r="N69" s="138"/>
      <c r="O69" s="137">
        <v>644</v>
      </c>
      <c r="P69" s="138">
        <v>1.18602552533196</v>
      </c>
      <c r="Q69" s="138"/>
      <c r="R69" s="137">
        <v>647</v>
      </c>
      <c r="S69" s="138">
        <v>1.2446137273007101</v>
      </c>
      <c r="T69" s="138"/>
      <c r="U69" s="137">
        <v>1865</v>
      </c>
      <c r="V69" s="138">
        <v>1.16082932385582</v>
      </c>
      <c r="W69" s="138"/>
      <c r="X69" s="137">
        <v>1087</v>
      </c>
      <c r="Y69" s="138">
        <v>1.2295128324039399</v>
      </c>
      <c r="Z69" s="138"/>
      <c r="AA69" s="137">
        <v>730</v>
      </c>
      <c r="AB69" s="138">
        <v>1.1958979063595601</v>
      </c>
      <c r="AC69" s="138"/>
      <c r="AD69" s="137">
        <v>354</v>
      </c>
      <c r="AE69" s="138">
        <v>1.61872970872011</v>
      </c>
      <c r="AF69" s="138"/>
      <c r="AG69" s="137">
        <v>904</v>
      </c>
      <c r="AH69" s="138">
        <v>1.02657279127867</v>
      </c>
      <c r="AI69" s="138"/>
      <c r="AJ69" s="137">
        <v>283</v>
      </c>
      <c r="AK69" s="138">
        <v>1.0433179723502299</v>
      </c>
      <c r="AL69" s="138"/>
      <c r="AM69" s="137">
        <v>415</v>
      </c>
      <c r="AN69" s="138">
        <v>1.21565410978968</v>
      </c>
      <c r="AO69" s="138"/>
      <c r="AP69" s="137">
        <v>296</v>
      </c>
      <c r="AQ69" s="138">
        <v>1.0922912284586099</v>
      </c>
      <c r="AR69" s="138"/>
      <c r="AS69" s="137">
        <v>209</v>
      </c>
      <c r="AT69" s="138">
        <v>1.2822872568869299</v>
      </c>
      <c r="AU69" s="138"/>
      <c r="AV69" s="137">
        <v>608</v>
      </c>
      <c r="AW69" s="138">
        <v>1.20467604517535</v>
      </c>
      <c r="AX69" s="138"/>
      <c r="AY69" s="137">
        <v>452</v>
      </c>
      <c r="AZ69" s="138">
        <v>1.1211707801066599</v>
      </c>
      <c r="BA69" s="138"/>
      <c r="BB69" s="137">
        <v>365</v>
      </c>
      <c r="BC69" s="138">
        <v>1.13276643287195</v>
      </c>
      <c r="BD69" s="138"/>
    </row>
    <row r="70" spans="1:56" x14ac:dyDescent="0.3">
      <c r="A70" s="166"/>
      <c r="B70" s="132" t="s">
        <v>2</v>
      </c>
      <c r="C70" s="137">
        <v>11997</v>
      </c>
      <c r="D70" s="138">
        <v>1.1526887423326999</v>
      </c>
      <c r="E70" s="138"/>
      <c r="F70" s="137">
        <v>3994</v>
      </c>
      <c r="G70" s="138">
        <v>1.2806289638897299</v>
      </c>
      <c r="H70" s="138"/>
      <c r="I70" s="137">
        <v>1596</v>
      </c>
      <c r="J70" s="138">
        <v>1.2707309887975</v>
      </c>
      <c r="K70" s="138"/>
      <c r="L70" s="137">
        <v>2398</v>
      </c>
      <c r="M70" s="138">
        <v>1.2873025160912801</v>
      </c>
      <c r="N70" s="138"/>
      <c r="O70" s="137">
        <v>604</v>
      </c>
      <c r="P70" s="138">
        <v>1.1223845096071701</v>
      </c>
      <c r="Q70" s="138"/>
      <c r="R70" s="137">
        <v>533</v>
      </c>
      <c r="S70" s="138">
        <v>1.0486758745523901</v>
      </c>
      <c r="T70" s="138"/>
      <c r="U70" s="137">
        <v>1716</v>
      </c>
      <c r="V70" s="138">
        <v>1.1370413071999399</v>
      </c>
      <c r="W70" s="138"/>
      <c r="X70" s="137">
        <v>930</v>
      </c>
      <c r="Y70" s="138">
        <v>1.1166208411877001</v>
      </c>
      <c r="Z70" s="138"/>
      <c r="AA70" s="137">
        <v>682</v>
      </c>
      <c r="AB70" s="138">
        <v>1.12075198843095</v>
      </c>
      <c r="AC70" s="138"/>
      <c r="AD70" s="137">
        <v>374</v>
      </c>
      <c r="AE70" s="138">
        <v>1.68536794195845</v>
      </c>
      <c r="AF70" s="138"/>
      <c r="AG70" s="137">
        <v>771</v>
      </c>
      <c r="AH70" s="138">
        <v>0.97327593824557901</v>
      </c>
      <c r="AI70" s="138"/>
      <c r="AJ70" s="137">
        <v>248</v>
      </c>
      <c r="AK70" s="138">
        <v>0.93180537291001297</v>
      </c>
      <c r="AL70" s="138"/>
      <c r="AM70" s="137">
        <v>370</v>
      </c>
      <c r="AN70" s="138">
        <v>1.0674513876867999</v>
      </c>
      <c r="AO70" s="138"/>
      <c r="AP70" s="137">
        <v>234</v>
      </c>
      <c r="AQ70" s="138">
        <v>0.839371547456776</v>
      </c>
      <c r="AR70" s="138"/>
      <c r="AS70" s="137">
        <v>264</v>
      </c>
      <c r="AT70" s="138">
        <v>1.63995527394707</v>
      </c>
      <c r="AU70" s="138"/>
      <c r="AV70" s="137">
        <v>567</v>
      </c>
      <c r="AW70" s="138">
        <v>1.1126155295225799</v>
      </c>
      <c r="AX70" s="138"/>
      <c r="AY70" s="137">
        <v>387</v>
      </c>
      <c r="AZ70" s="138">
        <v>0.96554477183703002</v>
      </c>
      <c r="BA70" s="138"/>
      <c r="BB70" s="137">
        <v>323</v>
      </c>
      <c r="BC70" s="138">
        <v>1.02520154891132</v>
      </c>
      <c r="BD70" s="138"/>
    </row>
    <row r="71" spans="1:56" x14ac:dyDescent="0.3">
      <c r="A71" s="164" t="s">
        <v>102</v>
      </c>
      <c r="B71" s="132" t="s">
        <v>0</v>
      </c>
      <c r="C71" s="137">
        <v>25799</v>
      </c>
      <c r="D71" s="138">
        <v>1.21802616402727</v>
      </c>
      <c r="E71" s="138">
        <v>112.02333990795501</v>
      </c>
      <c r="F71" s="137">
        <v>8803</v>
      </c>
      <c r="G71" s="138">
        <v>1.3858605386326499</v>
      </c>
      <c r="H71" s="138">
        <v>104.34076137418801</v>
      </c>
      <c r="I71" s="137">
        <v>3484</v>
      </c>
      <c r="J71" s="138">
        <v>1.3656907439565</v>
      </c>
      <c r="K71" s="138">
        <v>108</v>
      </c>
      <c r="L71" s="137">
        <v>5319</v>
      </c>
      <c r="M71" s="138">
        <v>1.39939804047441</v>
      </c>
      <c r="N71" s="138">
        <v>102.01291302696499</v>
      </c>
      <c r="O71" s="137">
        <v>1413</v>
      </c>
      <c r="P71" s="138">
        <v>1.3069658597948399</v>
      </c>
      <c r="Q71" s="138">
        <v>102.725968436155</v>
      </c>
      <c r="R71" s="137">
        <v>1183</v>
      </c>
      <c r="S71" s="138">
        <v>1.1506662775994601</v>
      </c>
      <c r="T71" s="138">
        <v>131.506849315068</v>
      </c>
      <c r="U71" s="137">
        <v>3583</v>
      </c>
      <c r="V71" s="138">
        <v>1.14994913007616</v>
      </c>
      <c r="W71" s="138">
        <v>114.166168559474</v>
      </c>
      <c r="X71" s="137">
        <v>2088</v>
      </c>
      <c r="Y71" s="138">
        <v>1.21610287950797</v>
      </c>
      <c r="Z71" s="138">
        <v>117.273673257024</v>
      </c>
      <c r="AA71" s="137">
        <v>1420</v>
      </c>
      <c r="AB71" s="138">
        <v>1.16494659294141</v>
      </c>
      <c r="AC71" s="138">
        <v>112.57485029940101</v>
      </c>
      <c r="AD71" s="137">
        <v>677</v>
      </c>
      <c r="AE71" s="138">
        <v>1.5365410803449799</v>
      </c>
      <c r="AF71" s="138">
        <v>126.421404682274</v>
      </c>
      <c r="AG71" s="137">
        <v>1746</v>
      </c>
      <c r="AH71" s="138">
        <v>1.04377768611345</v>
      </c>
      <c r="AI71" s="138">
        <v>119.622641509434</v>
      </c>
      <c r="AJ71" s="137">
        <v>534</v>
      </c>
      <c r="AK71" s="138">
        <v>0.99367324153330905</v>
      </c>
      <c r="AL71" s="138">
        <v>140.540540540541</v>
      </c>
      <c r="AM71" s="137">
        <v>738</v>
      </c>
      <c r="AN71" s="138">
        <v>1.07267441860465</v>
      </c>
      <c r="AO71" s="138">
        <v>119.642857142857</v>
      </c>
      <c r="AP71" s="137">
        <v>557</v>
      </c>
      <c r="AQ71" s="138">
        <v>1.0131509540353201</v>
      </c>
      <c r="AR71" s="138">
        <v>119.291338582677</v>
      </c>
      <c r="AS71" s="137">
        <v>418</v>
      </c>
      <c r="AT71" s="138">
        <v>1.2902429237275099</v>
      </c>
      <c r="AU71" s="138">
        <v>107.960199004975</v>
      </c>
      <c r="AV71" s="137">
        <v>1156</v>
      </c>
      <c r="AW71" s="138">
        <v>1.1396910214825799</v>
      </c>
      <c r="AX71" s="138">
        <v>110.181818181818</v>
      </c>
      <c r="AY71" s="137">
        <v>846</v>
      </c>
      <c r="AZ71" s="138">
        <v>1.0522911587641199</v>
      </c>
      <c r="BA71" s="138">
        <v>104.842615012107</v>
      </c>
      <c r="BB71" s="137">
        <v>637</v>
      </c>
      <c r="BC71" s="138">
        <v>0.99956063268892803</v>
      </c>
      <c r="BD71" s="138">
        <v>127.5</v>
      </c>
    </row>
    <row r="72" spans="1:56" x14ac:dyDescent="0.3">
      <c r="A72" s="165"/>
      <c r="B72" s="132" t="s">
        <v>1</v>
      </c>
      <c r="C72" s="137">
        <v>13631</v>
      </c>
      <c r="D72" s="138">
        <v>1.26527524447353</v>
      </c>
      <c r="E72" s="138"/>
      <c r="F72" s="137">
        <v>4495</v>
      </c>
      <c r="G72" s="138">
        <v>1.39025061625681</v>
      </c>
      <c r="H72" s="138"/>
      <c r="I72" s="137">
        <v>1809</v>
      </c>
      <c r="J72" s="138">
        <v>1.39678176539626</v>
      </c>
      <c r="K72" s="138"/>
      <c r="L72" s="137">
        <v>2686</v>
      </c>
      <c r="M72" s="138">
        <v>1.3858862500064499</v>
      </c>
      <c r="N72" s="138"/>
      <c r="O72" s="137">
        <v>716</v>
      </c>
      <c r="P72" s="138">
        <v>1.3186246523877101</v>
      </c>
      <c r="Q72" s="138"/>
      <c r="R72" s="137">
        <v>672</v>
      </c>
      <c r="S72" s="138">
        <v>1.2927054478301001</v>
      </c>
      <c r="T72" s="138"/>
      <c r="U72" s="137">
        <v>1910</v>
      </c>
      <c r="V72" s="138">
        <v>1.1888386104904101</v>
      </c>
      <c r="W72" s="138"/>
      <c r="X72" s="137">
        <v>1127</v>
      </c>
      <c r="Y72" s="138">
        <v>1.2747570948659099</v>
      </c>
      <c r="Z72" s="138"/>
      <c r="AA72" s="137">
        <v>752</v>
      </c>
      <c r="AB72" s="138">
        <v>1.23193866518135</v>
      </c>
      <c r="AC72" s="138"/>
      <c r="AD72" s="137">
        <v>378</v>
      </c>
      <c r="AE72" s="138">
        <v>1.72847409575198</v>
      </c>
      <c r="AF72" s="138"/>
      <c r="AG72" s="137">
        <v>951</v>
      </c>
      <c r="AH72" s="138">
        <v>1.0799454917102</v>
      </c>
      <c r="AI72" s="138"/>
      <c r="AJ72" s="137">
        <v>312</v>
      </c>
      <c r="AK72" s="138">
        <v>1.1502304147465401</v>
      </c>
      <c r="AL72" s="138"/>
      <c r="AM72" s="137">
        <v>402</v>
      </c>
      <c r="AN72" s="138">
        <v>1.1775733786396401</v>
      </c>
      <c r="AO72" s="138"/>
      <c r="AP72" s="137">
        <v>303</v>
      </c>
      <c r="AQ72" s="138">
        <v>1.1181224399424301</v>
      </c>
      <c r="AR72" s="138"/>
      <c r="AS72" s="137">
        <v>217</v>
      </c>
      <c r="AT72" s="138">
        <v>1.3313700227007801</v>
      </c>
      <c r="AU72" s="138"/>
      <c r="AV72" s="137">
        <v>606</v>
      </c>
      <c r="AW72" s="138">
        <v>1.2007132950267501</v>
      </c>
      <c r="AX72" s="138"/>
      <c r="AY72" s="137">
        <v>433</v>
      </c>
      <c r="AZ72" s="138">
        <v>1.0740419198809401</v>
      </c>
      <c r="BA72" s="138"/>
      <c r="BB72" s="137">
        <v>357</v>
      </c>
      <c r="BC72" s="138">
        <v>1.10793867543914</v>
      </c>
      <c r="BD72" s="138"/>
    </row>
    <row r="73" spans="1:56" x14ac:dyDescent="0.3">
      <c r="A73" s="166"/>
      <c r="B73" s="132" t="s">
        <v>2</v>
      </c>
      <c r="C73" s="137">
        <v>12168</v>
      </c>
      <c r="D73" s="138">
        <v>1.1691186643914599</v>
      </c>
      <c r="E73" s="138"/>
      <c r="F73" s="137">
        <v>4308</v>
      </c>
      <c r="G73" s="138">
        <v>1.38130935814645</v>
      </c>
      <c r="H73" s="138"/>
      <c r="I73" s="137">
        <v>1675</v>
      </c>
      <c r="J73" s="138">
        <v>1.33363058034826</v>
      </c>
      <c r="K73" s="138"/>
      <c r="L73" s="137">
        <v>2633</v>
      </c>
      <c r="M73" s="138">
        <v>1.4134560153746201</v>
      </c>
      <c r="N73" s="138"/>
      <c r="O73" s="137">
        <v>697</v>
      </c>
      <c r="P73" s="138">
        <v>1.29520199204668</v>
      </c>
      <c r="Q73" s="138"/>
      <c r="R73" s="137">
        <v>511</v>
      </c>
      <c r="S73" s="138">
        <v>1.0053909416440401</v>
      </c>
      <c r="T73" s="138"/>
      <c r="U73" s="137">
        <v>1673</v>
      </c>
      <c r="V73" s="138">
        <v>1.1085490133714999</v>
      </c>
      <c r="W73" s="138"/>
      <c r="X73" s="137">
        <v>961</v>
      </c>
      <c r="Y73" s="138">
        <v>1.15384153589396</v>
      </c>
      <c r="Z73" s="138"/>
      <c r="AA73" s="137">
        <v>668</v>
      </c>
      <c r="AB73" s="138">
        <v>1.09774534937225</v>
      </c>
      <c r="AC73" s="138"/>
      <c r="AD73" s="137">
        <v>299</v>
      </c>
      <c r="AE73" s="138">
        <v>1.3473930872876401</v>
      </c>
      <c r="AF73" s="138"/>
      <c r="AG73" s="137">
        <v>795</v>
      </c>
      <c r="AH73" s="138">
        <v>1.00357246550614</v>
      </c>
      <c r="AI73" s="138"/>
      <c r="AJ73" s="137">
        <v>222</v>
      </c>
      <c r="AK73" s="138">
        <v>0.834116099943641</v>
      </c>
      <c r="AL73" s="138"/>
      <c r="AM73" s="137">
        <v>336</v>
      </c>
      <c r="AN73" s="138">
        <v>0.96936126016963797</v>
      </c>
      <c r="AO73" s="138"/>
      <c r="AP73" s="137">
        <v>254</v>
      </c>
      <c r="AQ73" s="138">
        <v>0.91111270535906397</v>
      </c>
      <c r="AR73" s="138"/>
      <c r="AS73" s="137">
        <v>201</v>
      </c>
      <c r="AT73" s="138">
        <v>1.24860231084607</v>
      </c>
      <c r="AU73" s="138"/>
      <c r="AV73" s="137">
        <v>550</v>
      </c>
      <c r="AW73" s="138">
        <v>1.07925668648574</v>
      </c>
      <c r="AX73" s="138"/>
      <c r="AY73" s="137">
        <v>413</v>
      </c>
      <c r="AZ73" s="138">
        <v>1.0304134128389999</v>
      </c>
      <c r="BA73" s="138"/>
      <c r="BB73" s="137">
        <v>280</v>
      </c>
      <c r="BC73" s="138">
        <v>0.88871960896337199</v>
      </c>
      <c r="BD73" s="138"/>
    </row>
    <row r="74" spans="1:56" x14ac:dyDescent="0.3">
      <c r="A74" s="164" t="s">
        <v>103</v>
      </c>
      <c r="B74" s="132" t="s">
        <v>0</v>
      </c>
      <c r="C74" s="137">
        <v>25970</v>
      </c>
      <c r="D74" s="138">
        <v>1.2260994410554</v>
      </c>
      <c r="E74" s="138">
        <v>113.762449584328</v>
      </c>
      <c r="F74" s="137">
        <v>9091</v>
      </c>
      <c r="G74" s="138">
        <v>1.43120051763143</v>
      </c>
      <c r="H74" s="138">
        <v>106.098390387667</v>
      </c>
      <c r="I74" s="137">
        <v>3623</v>
      </c>
      <c r="J74" s="138">
        <v>1.42017725756441</v>
      </c>
      <c r="K74" s="138">
        <v>110.76207097149501</v>
      </c>
      <c r="L74" s="137">
        <v>5468</v>
      </c>
      <c r="M74" s="138">
        <v>1.4385990760131799</v>
      </c>
      <c r="N74" s="138">
        <v>103.120356612184</v>
      </c>
      <c r="O74" s="137">
        <v>1500</v>
      </c>
      <c r="P74" s="138">
        <v>1.3874372184658601</v>
      </c>
      <c r="Q74" s="138">
        <v>96.078431372549005</v>
      </c>
      <c r="R74" s="137">
        <v>1109</v>
      </c>
      <c r="S74" s="138">
        <v>1.07868884349771</v>
      </c>
      <c r="T74" s="138">
        <v>119.169960474308</v>
      </c>
      <c r="U74" s="137">
        <v>3595</v>
      </c>
      <c r="V74" s="138">
        <v>1.15380048077695</v>
      </c>
      <c r="W74" s="138">
        <v>122.325293753865</v>
      </c>
      <c r="X74" s="137">
        <v>2002</v>
      </c>
      <c r="Y74" s="138">
        <v>1.16601435094586</v>
      </c>
      <c r="Z74" s="138">
        <v>117.60869565217401</v>
      </c>
      <c r="AA74" s="137">
        <v>1543</v>
      </c>
      <c r="AB74" s="138">
        <v>1.2658539386680201</v>
      </c>
      <c r="AC74" s="138">
        <v>121.06017191977099</v>
      </c>
      <c r="AD74" s="137">
        <v>652</v>
      </c>
      <c r="AE74" s="138">
        <v>1.4798002723558801</v>
      </c>
      <c r="AF74" s="138">
        <v>110.322580645161</v>
      </c>
      <c r="AG74" s="137">
        <v>1706</v>
      </c>
      <c r="AH74" s="138">
        <v>1.0198652534418999</v>
      </c>
      <c r="AI74" s="138">
        <v>122.135416666667</v>
      </c>
      <c r="AJ74" s="137">
        <v>496</v>
      </c>
      <c r="AK74" s="138">
        <v>0.92296241161146297</v>
      </c>
      <c r="AL74" s="138">
        <v>132.86384976525801</v>
      </c>
      <c r="AM74" s="137">
        <v>799</v>
      </c>
      <c r="AN74" s="138">
        <v>1.16133720930233</v>
      </c>
      <c r="AO74" s="138">
        <v>127.635327635328</v>
      </c>
      <c r="AP74" s="137">
        <v>490</v>
      </c>
      <c r="AQ74" s="138">
        <v>0.89128180875638896</v>
      </c>
      <c r="AR74" s="138">
        <v>131.13207547169799</v>
      </c>
      <c r="AS74" s="137">
        <v>359</v>
      </c>
      <c r="AT74" s="138">
        <v>1.1081272957372601</v>
      </c>
      <c r="AU74" s="138">
        <v>130.128205128205</v>
      </c>
      <c r="AV74" s="137">
        <v>1079</v>
      </c>
      <c r="AW74" s="138">
        <v>1.0637773461762201</v>
      </c>
      <c r="AX74" s="138">
        <v>107.899807321773</v>
      </c>
      <c r="AY74" s="137">
        <v>870</v>
      </c>
      <c r="AZ74" s="138">
        <v>1.0821433902184201</v>
      </c>
      <c r="BA74" s="138">
        <v>114.81481481481499</v>
      </c>
      <c r="BB74" s="137">
        <v>679</v>
      </c>
      <c r="BC74" s="138">
        <v>1.06546572934974</v>
      </c>
      <c r="BD74" s="138">
        <v>127.852348993289</v>
      </c>
    </row>
    <row r="75" spans="1:56" x14ac:dyDescent="0.3">
      <c r="A75" s="165"/>
      <c r="B75" s="132" t="s">
        <v>1</v>
      </c>
      <c r="C75" s="137">
        <v>13821</v>
      </c>
      <c r="D75" s="138">
        <v>1.2829116832124301</v>
      </c>
      <c r="E75" s="138"/>
      <c r="F75" s="137">
        <v>4680</v>
      </c>
      <c r="G75" s="138">
        <v>1.4474689397289999</v>
      </c>
      <c r="H75" s="138"/>
      <c r="I75" s="137">
        <v>1904</v>
      </c>
      <c r="J75" s="138">
        <v>1.47013404163321</v>
      </c>
      <c r="K75" s="138"/>
      <c r="L75" s="137">
        <v>2776</v>
      </c>
      <c r="M75" s="138">
        <v>1.4323232427468</v>
      </c>
      <c r="N75" s="138"/>
      <c r="O75" s="137">
        <v>735</v>
      </c>
      <c r="P75" s="138">
        <v>1.35361608869408</v>
      </c>
      <c r="Q75" s="138"/>
      <c r="R75" s="137">
        <v>603</v>
      </c>
      <c r="S75" s="138">
        <v>1.15997229916898</v>
      </c>
      <c r="T75" s="138"/>
      <c r="U75" s="137">
        <v>1978</v>
      </c>
      <c r="V75" s="138">
        <v>1.2311637547382399</v>
      </c>
      <c r="W75" s="138"/>
      <c r="X75" s="137">
        <v>1082</v>
      </c>
      <c r="Y75" s="138">
        <v>1.2238572995961901</v>
      </c>
      <c r="Z75" s="138"/>
      <c r="AA75" s="137">
        <v>845</v>
      </c>
      <c r="AB75" s="138">
        <v>1.3842927820189399</v>
      </c>
      <c r="AC75" s="138"/>
      <c r="AD75" s="137">
        <v>342</v>
      </c>
      <c r="AE75" s="138">
        <v>1.56385751520417</v>
      </c>
      <c r="AF75" s="138"/>
      <c r="AG75" s="137">
        <v>938</v>
      </c>
      <c r="AH75" s="138">
        <v>1.06518282988871</v>
      </c>
      <c r="AI75" s="138"/>
      <c r="AJ75" s="137">
        <v>283</v>
      </c>
      <c r="AK75" s="138">
        <v>1.0433179723502299</v>
      </c>
      <c r="AL75" s="138"/>
      <c r="AM75" s="137">
        <v>448</v>
      </c>
      <c r="AN75" s="138">
        <v>1.3123205811705401</v>
      </c>
      <c r="AO75" s="138"/>
      <c r="AP75" s="137">
        <v>278</v>
      </c>
      <c r="AQ75" s="138">
        <v>1.02586811321451</v>
      </c>
      <c r="AR75" s="138"/>
      <c r="AS75" s="137">
        <v>203</v>
      </c>
      <c r="AT75" s="138">
        <v>1.24547518252654</v>
      </c>
      <c r="AU75" s="138"/>
      <c r="AV75" s="137">
        <v>560</v>
      </c>
      <c r="AW75" s="138">
        <v>1.1095700416088801</v>
      </c>
      <c r="AX75" s="138"/>
      <c r="AY75" s="137">
        <v>465</v>
      </c>
      <c r="AZ75" s="138">
        <v>1.15341684236636</v>
      </c>
      <c r="BA75" s="138"/>
      <c r="BB75" s="137">
        <v>381</v>
      </c>
      <c r="BC75" s="138">
        <v>1.1824219477375699</v>
      </c>
      <c r="BD75" s="138"/>
    </row>
    <row r="76" spans="1:56" x14ac:dyDescent="0.3">
      <c r="A76" s="166"/>
      <c r="B76" s="132" t="s">
        <v>2</v>
      </c>
      <c r="C76" s="137">
        <v>12149</v>
      </c>
      <c r="D76" s="138">
        <v>1.1672931174960399</v>
      </c>
      <c r="E76" s="138"/>
      <c r="F76" s="137">
        <v>4411</v>
      </c>
      <c r="G76" s="138">
        <v>1.4143350925682501</v>
      </c>
      <c r="H76" s="138"/>
      <c r="I76" s="137">
        <v>1719</v>
      </c>
      <c r="J76" s="138">
        <v>1.3686632642499399</v>
      </c>
      <c r="K76" s="138"/>
      <c r="L76" s="137">
        <v>2692</v>
      </c>
      <c r="M76" s="138">
        <v>1.44512859604576</v>
      </c>
      <c r="N76" s="138"/>
      <c r="O76" s="137">
        <v>765</v>
      </c>
      <c r="P76" s="138">
        <v>1.42156316200245</v>
      </c>
      <c r="Q76" s="138"/>
      <c r="R76" s="137">
        <v>506</v>
      </c>
      <c r="S76" s="138">
        <v>0.99555345689214203</v>
      </c>
      <c r="T76" s="138"/>
      <c r="U76" s="137">
        <v>1617</v>
      </c>
      <c r="V76" s="138">
        <v>1.07144277024609</v>
      </c>
      <c r="W76" s="138"/>
      <c r="X76" s="137">
        <v>920</v>
      </c>
      <c r="Y76" s="138">
        <v>1.104614165476</v>
      </c>
      <c r="Z76" s="138"/>
      <c r="AA76" s="137">
        <v>698</v>
      </c>
      <c r="AB76" s="138">
        <v>1.14704529021232</v>
      </c>
      <c r="AC76" s="138"/>
      <c r="AD76" s="137">
        <v>310</v>
      </c>
      <c r="AE76" s="138">
        <v>1.3969627326393601</v>
      </c>
      <c r="AF76" s="138"/>
      <c r="AG76" s="137">
        <v>768</v>
      </c>
      <c r="AH76" s="138">
        <v>0.96948887233800796</v>
      </c>
      <c r="AI76" s="138"/>
      <c r="AJ76" s="137">
        <v>213</v>
      </c>
      <c r="AK76" s="138">
        <v>0.80030058237835799</v>
      </c>
      <c r="AL76" s="138"/>
      <c r="AM76" s="137">
        <v>351</v>
      </c>
      <c r="AN76" s="138">
        <v>1.0126363164272101</v>
      </c>
      <c r="AO76" s="138"/>
      <c r="AP76" s="137">
        <v>212</v>
      </c>
      <c r="AQ76" s="138">
        <v>0.76045627376425895</v>
      </c>
      <c r="AR76" s="138"/>
      <c r="AS76" s="137">
        <v>156</v>
      </c>
      <c r="AT76" s="138">
        <v>0.96906448005963497</v>
      </c>
      <c r="AU76" s="138"/>
      <c r="AV76" s="137">
        <v>519</v>
      </c>
      <c r="AW76" s="138">
        <v>1.01842585506564</v>
      </c>
      <c r="AX76" s="138"/>
      <c r="AY76" s="137">
        <v>405</v>
      </c>
      <c r="AZ76" s="138">
        <v>1.01045383099224</v>
      </c>
      <c r="BA76" s="138"/>
      <c r="BB76" s="137">
        <v>298</v>
      </c>
      <c r="BC76" s="138">
        <v>0.94585158382530299</v>
      </c>
      <c r="BD76" s="138"/>
    </row>
    <row r="77" spans="1:56" x14ac:dyDescent="0.3">
      <c r="A77" s="164" t="s">
        <v>104</v>
      </c>
      <c r="B77" s="132" t="s">
        <v>0</v>
      </c>
      <c r="C77" s="137">
        <v>25777</v>
      </c>
      <c r="D77" s="138">
        <v>1.21698749680728</v>
      </c>
      <c r="E77" s="138">
        <v>118.708637366367</v>
      </c>
      <c r="F77" s="137">
        <v>9230</v>
      </c>
      <c r="G77" s="138">
        <v>1.4530833547176401</v>
      </c>
      <c r="H77" s="138">
        <v>104.610951008646</v>
      </c>
      <c r="I77" s="137">
        <v>3611</v>
      </c>
      <c r="J77" s="138">
        <v>1.41547338588603</v>
      </c>
      <c r="K77" s="138">
        <v>105.403868031854</v>
      </c>
      <c r="L77" s="137">
        <v>5619</v>
      </c>
      <c r="M77" s="138">
        <v>1.4783262999484299</v>
      </c>
      <c r="N77" s="138">
        <v>104.10461314929201</v>
      </c>
      <c r="O77" s="137">
        <v>1450</v>
      </c>
      <c r="P77" s="138">
        <v>1.3411893111836699</v>
      </c>
      <c r="Q77" s="138">
        <v>124.45820433436501</v>
      </c>
      <c r="R77" s="137">
        <v>1169</v>
      </c>
      <c r="S77" s="138">
        <v>1.1370489252018301</v>
      </c>
      <c r="T77" s="138">
        <v>139.05930470347599</v>
      </c>
      <c r="U77" s="137">
        <v>3519</v>
      </c>
      <c r="V77" s="138">
        <v>1.1294085930053099</v>
      </c>
      <c r="W77" s="138">
        <v>117.894736842105</v>
      </c>
      <c r="X77" s="137">
        <v>1869</v>
      </c>
      <c r="Y77" s="138">
        <v>1.0885518590998</v>
      </c>
      <c r="Z77" s="138">
        <v>134.504391468005</v>
      </c>
      <c r="AA77" s="137">
        <v>1366</v>
      </c>
      <c r="AB77" s="138">
        <v>1.1206458070126499</v>
      </c>
      <c r="AC77" s="138">
        <v>115.797788309637</v>
      </c>
      <c r="AD77" s="137">
        <v>615</v>
      </c>
      <c r="AE77" s="138">
        <v>1.3958238765319999</v>
      </c>
      <c r="AF77" s="138">
        <v>129.477611940299</v>
      </c>
      <c r="AG77" s="137">
        <v>1710</v>
      </c>
      <c r="AH77" s="138">
        <v>1.0222564967090499</v>
      </c>
      <c r="AI77" s="138">
        <v>126.790450928382</v>
      </c>
      <c r="AJ77" s="137">
        <v>528</v>
      </c>
      <c r="AK77" s="138">
        <v>0.98250837365091204</v>
      </c>
      <c r="AL77" s="138">
        <v>127.586206896552</v>
      </c>
      <c r="AM77" s="137">
        <v>766</v>
      </c>
      <c r="AN77" s="138">
        <v>1.11337209302326</v>
      </c>
      <c r="AO77" s="138">
        <v>129.34131736526899</v>
      </c>
      <c r="AP77" s="137">
        <v>548</v>
      </c>
      <c r="AQ77" s="138">
        <v>0.99678047183367602</v>
      </c>
      <c r="AR77" s="138">
        <v>136.20689655172399</v>
      </c>
      <c r="AS77" s="137">
        <v>340</v>
      </c>
      <c r="AT77" s="138">
        <v>1.04947989011328</v>
      </c>
      <c r="AU77" s="138">
        <v>144.60431654676299</v>
      </c>
      <c r="AV77" s="137">
        <v>1147</v>
      </c>
      <c r="AW77" s="138">
        <v>1.13081799449872</v>
      </c>
      <c r="AX77" s="138">
        <v>130.321285140562</v>
      </c>
      <c r="AY77" s="137">
        <v>877</v>
      </c>
      <c r="AZ77" s="138">
        <v>1.0908502910592599</v>
      </c>
      <c r="BA77" s="138">
        <v>137.66937669376699</v>
      </c>
      <c r="BB77" s="137">
        <v>643</v>
      </c>
      <c r="BC77" s="138">
        <v>1.0089756464976101</v>
      </c>
      <c r="BD77" s="138">
        <v>139.03345724907101</v>
      </c>
    </row>
    <row r="78" spans="1:56" x14ac:dyDescent="0.3">
      <c r="A78" s="165"/>
      <c r="B78" s="132" t="s">
        <v>1</v>
      </c>
      <c r="C78" s="137">
        <v>13991</v>
      </c>
      <c r="D78" s="138">
        <v>1.2986916547156599</v>
      </c>
      <c r="E78" s="138"/>
      <c r="F78" s="137">
        <v>4719</v>
      </c>
      <c r="G78" s="138">
        <v>1.4595311808934099</v>
      </c>
      <c r="H78" s="138"/>
      <c r="I78" s="137">
        <v>1853</v>
      </c>
      <c r="J78" s="138">
        <v>1.43075545123232</v>
      </c>
      <c r="K78" s="138"/>
      <c r="L78" s="137">
        <v>2866</v>
      </c>
      <c r="M78" s="138">
        <v>1.4787602354871501</v>
      </c>
      <c r="N78" s="138"/>
      <c r="O78" s="137">
        <v>804</v>
      </c>
      <c r="P78" s="138">
        <v>1.48069025212251</v>
      </c>
      <c r="Q78" s="138"/>
      <c r="R78" s="137">
        <v>680</v>
      </c>
      <c r="S78" s="138">
        <v>1.3080947983995099</v>
      </c>
      <c r="T78" s="138"/>
      <c r="U78" s="137">
        <v>1904</v>
      </c>
      <c r="V78" s="138">
        <v>1.1851040389391301</v>
      </c>
      <c r="W78" s="138"/>
      <c r="X78" s="137">
        <v>1072</v>
      </c>
      <c r="Y78" s="138">
        <v>1.2125462339807001</v>
      </c>
      <c r="Z78" s="138"/>
      <c r="AA78" s="137">
        <v>733</v>
      </c>
      <c r="AB78" s="138">
        <v>1.2008125552897999</v>
      </c>
      <c r="AC78" s="138"/>
      <c r="AD78" s="137">
        <v>347</v>
      </c>
      <c r="AE78" s="138">
        <v>1.58672092916914</v>
      </c>
      <c r="AF78" s="138"/>
      <c r="AG78" s="137">
        <v>956</v>
      </c>
      <c r="AH78" s="138">
        <v>1.08562343856462</v>
      </c>
      <c r="AI78" s="138"/>
      <c r="AJ78" s="137">
        <v>296</v>
      </c>
      <c r="AK78" s="138">
        <v>1.09124423963134</v>
      </c>
      <c r="AL78" s="138"/>
      <c r="AM78" s="137">
        <v>432</v>
      </c>
      <c r="AN78" s="138">
        <v>1.26545198898588</v>
      </c>
      <c r="AO78" s="138"/>
      <c r="AP78" s="137">
        <v>316</v>
      </c>
      <c r="AQ78" s="138">
        <v>1.1660946898409501</v>
      </c>
      <c r="AR78" s="138"/>
      <c r="AS78" s="137">
        <v>201</v>
      </c>
      <c r="AT78" s="138">
        <v>1.23320449107307</v>
      </c>
      <c r="AU78" s="138"/>
      <c r="AV78" s="137">
        <v>649</v>
      </c>
      <c r="AW78" s="138">
        <v>1.2859124232217201</v>
      </c>
      <c r="AX78" s="138"/>
      <c r="AY78" s="137">
        <v>508</v>
      </c>
      <c r="AZ78" s="138">
        <v>1.26007689445616</v>
      </c>
      <c r="BA78" s="138"/>
      <c r="BB78" s="137">
        <v>374</v>
      </c>
      <c r="BC78" s="138">
        <v>1.1606976599838601</v>
      </c>
      <c r="BD78" s="138"/>
    </row>
    <row r="79" spans="1:56" x14ac:dyDescent="0.3">
      <c r="A79" s="166"/>
      <c r="B79" s="132" t="s">
        <v>2</v>
      </c>
      <c r="C79" s="137">
        <v>11786</v>
      </c>
      <c r="D79" s="138">
        <v>1.1324155636520199</v>
      </c>
      <c r="E79" s="138"/>
      <c r="F79" s="137">
        <v>4511</v>
      </c>
      <c r="G79" s="138">
        <v>1.4463989123952301</v>
      </c>
      <c r="H79" s="138"/>
      <c r="I79" s="137">
        <v>1758</v>
      </c>
      <c r="J79" s="138">
        <v>1.39971496134462</v>
      </c>
      <c r="K79" s="138"/>
      <c r="L79" s="137">
        <v>2753</v>
      </c>
      <c r="M79" s="138">
        <v>1.47787482351931</v>
      </c>
      <c r="N79" s="138"/>
      <c r="O79" s="137">
        <v>646</v>
      </c>
      <c r="P79" s="138">
        <v>1.2004311145798501</v>
      </c>
      <c r="Q79" s="138"/>
      <c r="R79" s="137">
        <v>489</v>
      </c>
      <c r="S79" s="138">
        <v>0.96210600873568597</v>
      </c>
      <c r="T79" s="138"/>
      <c r="U79" s="137">
        <v>1615</v>
      </c>
      <c r="V79" s="138">
        <v>1.0701175472773301</v>
      </c>
      <c r="W79" s="138"/>
      <c r="X79" s="137">
        <v>797</v>
      </c>
      <c r="Y79" s="138">
        <v>0.956932054222148</v>
      </c>
      <c r="Z79" s="138"/>
      <c r="AA79" s="137">
        <v>633</v>
      </c>
      <c r="AB79" s="138">
        <v>1.0402287517255</v>
      </c>
      <c r="AC79" s="138"/>
      <c r="AD79" s="137">
        <v>268</v>
      </c>
      <c r="AE79" s="138">
        <v>1.2076968140237001</v>
      </c>
      <c r="AF79" s="138"/>
      <c r="AG79" s="137">
        <v>754</v>
      </c>
      <c r="AH79" s="138">
        <v>0.95181589810267997</v>
      </c>
      <c r="AI79" s="138"/>
      <c r="AJ79" s="137">
        <v>232</v>
      </c>
      <c r="AK79" s="138">
        <v>0.87168889723839904</v>
      </c>
      <c r="AL79" s="138"/>
      <c r="AM79" s="137">
        <v>334</v>
      </c>
      <c r="AN79" s="138">
        <v>0.963591252668628</v>
      </c>
      <c r="AO79" s="138"/>
      <c r="AP79" s="137">
        <v>232</v>
      </c>
      <c r="AQ79" s="138">
        <v>0.83219743166654703</v>
      </c>
      <c r="AR79" s="138"/>
      <c r="AS79" s="137">
        <v>139</v>
      </c>
      <c r="AT79" s="138">
        <v>0.86346129954031603</v>
      </c>
      <c r="AU79" s="138"/>
      <c r="AV79" s="137">
        <v>498</v>
      </c>
      <c r="AW79" s="138">
        <v>0.977217872490728</v>
      </c>
      <c r="AX79" s="138"/>
      <c r="AY79" s="137">
        <v>369</v>
      </c>
      <c r="AZ79" s="138">
        <v>0.92063571268181899</v>
      </c>
      <c r="BA79" s="138"/>
      <c r="BB79" s="137">
        <v>269</v>
      </c>
      <c r="BC79" s="138">
        <v>0.85380562432552498</v>
      </c>
      <c r="BD79" s="138"/>
    </row>
    <row r="80" spans="1:56" x14ac:dyDescent="0.3">
      <c r="A80" s="164" t="s">
        <v>105</v>
      </c>
      <c r="B80" s="132" t="s">
        <v>0</v>
      </c>
      <c r="C80" s="137">
        <v>25418</v>
      </c>
      <c r="D80" s="138">
        <v>1.2000383362628499</v>
      </c>
      <c r="E80" s="138">
        <v>125.05755268284</v>
      </c>
      <c r="F80" s="137">
        <v>9492</v>
      </c>
      <c r="G80" s="138">
        <v>1.49433014116791</v>
      </c>
      <c r="H80" s="138">
        <v>108.936825885978</v>
      </c>
      <c r="I80" s="137">
        <v>3692</v>
      </c>
      <c r="J80" s="138">
        <v>1.4472245197150999</v>
      </c>
      <c r="K80" s="138">
        <v>116.921269095182</v>
      </c>
      <c r="L80" s="137">
        <v>5800</v>
      </c>
      <c r="M80" s="138">
        <v>1.5259463498310899</v>
      </c>
      <c r="N80" s="138">
        <v>104.153467089053</v>
      </c>
      <c r="O80" s="137">
        <v>1406</v>
      </c>
      <c r="P80" s="138">
        <v>1.30049115277534</v>
      </c>
      <c r="Q80" s="138">
        <v>141.16638078902201</v>
      </c>
      <c r="R80" s="137">
        <v>1153</v>
      </c>
      <c r="S80" s="138">
        <v>1.1214862367473999</v>
      </c>
      <c r="T80" s="138">
        <v>135.30612244898001</v>
      </c>
      <c r="U80" s="137">
        <v>3398</v>
      </c>
      <c r="V80" s="138">
        <v>1.0905741401057201</v>
      </c>
      <c r="W80" s="138">
        <v>128.206850235057</v>
      </c>
      <c r="X80" s="137">
        <v>1904</v>
      </c>
      <c r="Y80" s="138">
        <v>1.1089367253750799</v>
      </c>
      <c r="Z80" s="138">
        <v>131.63017031630201</v>
      </c>
      <c r="AA80" s="137">
        <v>1297</v>
      </c>
      <c r="AB80" s="138">
        <v>1.0640392472147899</v>
      </c>
      <c r="AC80" s="138">
        <v>126.748251748252</v>
      </c>
      <c r="AD80" s="137">
        <v>498</v>
      </c>
      <c r="AE80" s="138">
        <v>1.13027689514299</v>
      </c>
      <c r="AF80" s="138">
        <v>114.655172413793</v>
      </c>
      <c r="AG80" s="137">
        <v>1728</v>
      </c>
      <c r="AH80" s="138">
        <v>1.03301709141125</v>
      </c>
      <c r="AI80" s="138">
        <v>131.63538873994599</v>
      </c>
      <c r="AJ80" s="137">
        <v>524</v>
      </c>
      <c r="AK80" s="138">
        <v>0.97506512839598103</v>
      </c>
      <c r="AL80" s="138">
        <v>159.40594059405899</v>
      </c>
      <c r="AM80" s="137">
        <v>711</v>
      </c>
      <c r="AN80" s="138">
        <v>1.0334302325581399</v>
      </c>
      <c r="AO80" s="138">
        <v>151.236749116608</v>
      </c>
      <c r="AP80" s="137">
        <v>493</v>
      </c>
      <c r="AQ80" s="138">
        <v>0.89673863615693805</v>
      </c>
      <c r="AR80" s="138">
        <v>148.98989898989899</v>
      </c>
      <c r="AS80" s="137">
        <v>345</v>
      </c>
      <c r="AT80" s="138">
        <v>1.06491341790907</v>
      </c>
      <c r="AU80" s="138">
        <v>169.53125</v>
      </c>
      <c r="AV80" s="137">
        <v>1042</v>
      </c>
      <c r="AW80" s="138">
        <v>1.0272993463536799</v>
      </c>
      <c r="AX80" s="138">
        <v>149.880095923261</v>
      </c>
      <c r="AY80" s="137">
        <v>823</v>
      </c>
      <c r="AZ80" s="138">
        <v>1.0236827702870801</v>
      </c>
      <c r="BA80" s="138">
        <v>120.053475935829</v>
      </c>
      <c r="BB80" s="137">
        <v>604</v>
      </c>
      <c r="BC80" s="138">
        <v>0.94777805674115001</v>
      </c>
      <c r="BD80" s="138">
        <v>180.93023255814001</v>
      </c>
    </row>
    <row r="81" spans="1:56" x14ac:dyDescent="0.3">
      <c r="A81" s="165"/>
      <c r="B81" s="132" t="s">
        <v>1</v>
      </c>
      <c r="C81" s="137">
        <v>14124</v>
      </c>
      <c r="D81" s="138">
        <v>1.31103716183289</v>
      </c>
      <c r="E81" s="138"/>
      <c r="F81" s="137">
        <v>4949</v>
      </c>
      <c r="G81" s="138">
        <v>1.5306674749399201</v>
      </c>
      <c r="H81" s="138"/>
      <c r="I81" s="137">
        <v>1990</v>
      </c>
      <c r="J81" s="138">
        <v>1.5365371548582401</v>
      </c>
      <c r="K81" s="138"/>
      <c r="L81" s="137">
        <v>2959</v>
      </c>
      <c r="M81" s="138">
        <v>1.52674512798551</v>
      </c>
      <c r="N81" s="138"/>
      <c r="O81" s="137">
        <v>823</v>
      </c>
      <c r="P81" s="138">
        <v>1.51568168842888</v>
      </c>
      <c r="Q81" s="138"/>
      <c r="R81" s="137">
        <v>663</v>
      </c>
      <c r="S81" s="138">
        <v>1.2753924284395199</v>
      </c>
      <c r="T81" s="138"/>
      <c r="U81" s="137">
        <v>1909</v>
      </c>
      <c r="V81" s="138">
        <v>1.18821618189853</v>
      </c>
      <c r="W81" s="138"/>
      <c r="X81" s="137">
        <v>1082</v>
      </c>
      <c r="Y81" s="138">
        <v>1.2238572995961901</v>
      </c>
      <c r="Z81" s="138"/>
      <c r="AA81" s="137">
        <v>725</v>
      </c>
      <c r="AB81" s="138">
        <v>1.18770682480915</v>
      </c>
      <c r="AC81" s="138"/>
      <c r="AD81" s="137">
        <v>266</v>
      </c>
      <c r="AE81" s="138">
        <v>1.21633362293658</v>
      </c>
      <c r="AF81" s="138"/>
      <c r="AG81" s="137">
        <v>982</v>
      </c>
      <c r="AH81" s="138">
        <v>1.11514876220759</v>
      </c>
      <c r="AI81" s="138"/>
      <c r="AJ81" s="137">
        <v>322</v>
      </c>
      <c r="AK81" s="138">
        <v>1.1870967741935501</v>
      </c>
      <c r="AL81" s="138"/>
      <c r="AM81" s="137">
        <v>428</v>
      </c>
      <c r="AN81" s="138">
        <v>1.25373484093972</v>
      </c>
      <c r="AO81" s="138"/>
      <c r="AP81" s="137">
        <v>295</v>
      </c>
      <c r="AQ81" s="138">
        <v>1.0886010553895</v>
      </c>
      <c r="AR81" s="138"/>
      <c r="AS81" s="137">
        <v>217</v>
      </c>
      <c r="AT81" s="138">
        <v>1.3313700227007801</v>
      </c>
      <c r="AU81" s="138"/>
      <c r="AV81" s="137">
        <v>625</v>
      </c>
      <c r="AW81" s="138">
        <v>1.2383594214384801</v>
      </c>
      <c r="AX81" s="138"/>
      <c r="AY81" s="137">
        <v>449</v>
      </c>
      <c r="AZ81" s="138">
        <v>1.1137293811236499</v>
      </c>
      <c r="BA81" s="138"/>
      <c r="BB81" s="137">
        <v>389</v>
      </c>
      <c r="BC81" s="138">
        <v>1.2072497051703801</v>
      </c>
      <c r="BD81" s="138"/>
    </row>
    <row r="82" spans="1:56" x14ac:dyDescent="0.3">
      <c r="A82" s="166"/>
      <c r="B82" s="132" t="s">
        <v>2</v>
      </c>
      <c r="C82" s="137">
        <v>11294</v>
      </c>
      <c r="D82" s="138">
        <v>1.0851435072022599</v>
      </c>
      <c r="E82" s="138"/>
      <c r="F82" s="137">
        <v>4543</v>
      </c>
      <c r="G82" s="138">
        <v>1.45665933473987</v>
      </c>
      <c r="H82" s="138"/>
      <c r="I82" s="137">
        <v>1702</v>
      </c>
      <c r="J82" s="138">
        <v>1.3551279091061099</v>
      </c>
      <c r="K82" s="138"/>
      <c r="L82" s="137">
        <v>2841</v>
      </c>
      <c r="M82" s="138">
        <v>1.52511528282541</v>
      </c>
      <c r="N82" s="138"/>
      <c r="O82" s="137">
        <v>583</v>
      </c>
      <c r="P82" s="138">
        <v>1.0833612071208201</v>
      </c>
      <c r="Q82" s="138"/>
      <c r="R82" s="137">
        <v>490</v>
      </c>
      <c r="S82" s="138">
        <v>0.96407350568606598</v>
      </c>
      <c r="T82" s="138"/>
      <c r="U82" s="137">
        <v>1489</v>
      </c>
      <c r="V82" s="138">
        <v>0.98662850024516602</v>
      </c>
      <c r="W82" s="138"/>
      <c r="X82" s="137">
        <v>822</v>
      </c>
      <c r="Y82" s="138">
        <v>0.98694874350138695</v>
      </c>
      <c r="Z82" s="138"/>
      <c r="AA82" s="137">
        <v>572</v>
      </c>
      <c r="AB82" s="138">
        <v>0.93998553868402002</v>
      </c>
      <c r="AC82" s="138"/>
      <c r="AD82" s="137">
        <v>232</v>
      </c>
      <c r="AE82" s="138">
        <v>1.0454688837817101</v>
      </c>
      <c r="AF82" s="138"/>
      <c r="AG82" s="137">
        <v>746</v>
      </c>
      <c r="AH82" s="138">
        <v>0.94171705568249198</v>
      </c>
      <c r="AI82" s="138"/>
      <c r="AJ82" s="137">
        <v>202</v>
      </c>
      <c r="AK82" s="138">
        <v>0.75897050535412403</v>
      </c>
      <c r="AL82" s="138"/>
      <c r="AM82" s="137">
        <v>283</v>
      </c>
      <c r="AN82" s="138">
        <v>0.81645606139287996</v>
      </c>
      <c r="AO82" s="138"/>
      <c r="AP82" s="137">
        <v>198</v>
      </c>
      <c r="AQ82" s="138">
        <v>0.71023746323265702</v>
      </c>
      <c r="AR82" s="138"/>
      <c r="AS82" s="137">
        <v>128</v>
      </c>
      <c r="AT82" s="138">
        <v>0.795129829792521</v>
      </c>
      <c r="AU82" s="138"/>
      <c r="AV82" s="137">
        <v>417</v>
      </c>
      <c r="AW82" s="138">
        <v>0.81827279684464604</v>
      </c>
      <c r="AX82" s="138"/>
      <c r="AY82" s="137">
        <v>374</v>
      </c>
      <c r="AZ82" s="138">
        <v>0.93311045133604498</v>
      </c>
      <c r="BA82" s="138"/>
      <c r="BB82" s="137">
        <v>215</v>
      </c>
      <c r="BC82" s="138">
        <v>0.68240969973973198</v>
      </c>
      <c r="BD82" s="138"/>
    </row>
    <row r="83" spans="1:56" x14ac:dyDescent="0.3">
      <c r="A83" s="164" t="s">
        <v>106</v>
      </c>
      <c r="B83" s="132" t="s">
        <v>0</v>
      </c>
      <c r="C83" s="137">
        <v>24801</v>
      </c>
      <c r="D83" s="138">
        <v>1.17090844195668</v>
      </c>
      <c r="E83" s="138">
        <v>118.58804865150699</v>
      </c>
      <c r="F83" s="137">
        <v>9645</v>
      </c>
      <c r="G83" s="138">
        <v>1.51841700501101</v>
      </c>
      <c r="H83" s="138">
        <v>102.83911671924299</v>
      </c>
      <c r="I83" s="137">
        <v>3757</v>
      </c>
      <c r="J83" s="138">
        <v>1.47270382463966</v>
      </c>
      <c r="K83" s="138">
        <v>111.90073322053</v>
      </c>
      <c r="L83" s="137">
        <v>5888</v>
      </c>
      <c r="M83" s="138">
        <v>1.54909863927681</v>
      </c>
      <c r="N83" s="138">
        <v>97.451374916163601</v>
      </c>
      <c r="O83" s="137">
        <v>1244</v>
      </c>
      <c r="P83" s="138">
        <v>1.15064793318102</v>
      </c>
      <c r="Q83" s="138">
        <v>136.501901140684</v>
      </c>
      <c r="R83" s="137">
        <v>1019</v>
      </c>
      <c r="S83" s="138">
        <v>0.99114872094154305</v>
      </c>
      <c r="T83" s="138">
        <v>153.48258706467701</v>
      </c>
      <c r="U83" s="137">
        <v>3419</v>
      </c>
      <c r="V83" s="138">
        <v>1.0973140038320901</v>
      </c>
      <c r="W83" s="138">
        <v>114.761306532663</v>
      </c>
      <c r="X83" s="137">
        <v>1940</v>
      </c>
      <c r="Y83" s="138">
        <v>1.1299040164010801</v>
      </c>
      <c r="Z83" s="138">
        <v>146.192893401015</v>
      </c>
      <c r="AA83" s="137">
        <v>1215</v>
      </c>
      <c r="AB83" s="138">
        <v>0.99676768339705002</v>
      </c>
      <c r="AC83" s="138">
        <v>130.55028462998101</v>
      </c>
      <c r="AD83" s="137">
        <v>477</v>
      </c>
      <c r="AE83" s="138">
        <v>1.08261461643214</v>
      </c>
      <c r="AF83" s="138">
        <v>120.833333333333</v>
      </c>
      <c r="AG83" s="137">
        <v>1703</v>
      </c>
      <c r="AH83" s="138">
        <v>1.01807182099153</v>
      </c>
      <c r="AI83" s="138">
        <v>130.446549391069</v>
      </c>
      <c r="AJ83" s="137">
        <v>430</v>
      </c>
      <c r="AK83" s="138">
        <v>0.80014886490509896</v>
      </c>
      <c r="AL83" s="138">
        <v>116.08040201004999</v>
      </c>
      <c r="AM83" s="137">
        <v>632</v>
      </c>
      <c r="AN83" s="138">
        <v>0.918604651162791</v>
      </c>
      <c r="AO83" s="138">
        <v>141.22137404580201</v>
      </c>
      <c r="AP83" s="137">
        <v>488</v>
      </c>
      <c r="AQ83" s="138">
        <v>0.88764392382268897</v>
      </c>
      <c r="AR83" s="138">
        <v>139.21568627451001</v>
      </c>
      <c r="AS83" s="137">
        <v>289</v>
      </c>
      <c r="AT83" s="138">
        <v>0.89205790659629003</v>
      </c>
      <c r="AU83" s="138">
        <v>158.03571428571399</v>
      </c>
      <c r="AV83" s="137">
        <v>958</v>
      </c>
      <c r="AW83" s="138">
        <v>0.94448442783764297</v>
      </c>
      <c r="AX83" s="138">
        <v>119.221967963387</v>
      </c>
      <c r="AY83" s="137">
        <v>785</v>
      </c>
      <c r="AZ83" s="138">
        <v>0.976416737151102</v>
      </c>
      <c r="BA83" s="138">
        <v>117.451523545706</v>
      </c>
      <c r="BB83" s="137">
        <v>557</v>
      </c>
      <c r="BC83" s="138">
        <v>0.87402711523976895</v>
      </c>
      <c r="BD83" s="138">
        <v>146.46017699115001</v>
      </c>
    </row>
    <row r="84" spans="1:56" x14ac:dyDescent="0.3">
      <c r="A84" s="165"/>
      <c r="B84" s="132" t="s">
        <v>1</v>
      </c>
      <c r="C84" s="137">
        <v>13455</v>
      </c>
      <c r="D84" s="138">
        <v>1.2489383327996</v>
      </c>
      <c r="E84" s="138"/>
      <c r="F84" s="137">
        <v>4890</v>
      </c>
      <c r="G84" s="138">
        <v>1.5124194690758199</v>
      </c>
      <c r="H84" s="138"/>
      <c r="I84" s="137">
        <v>1984</v>
      </c>
      <c r="J84" s="138">
        <v>1.53190437951696</v>
      </c>
      <c r="K84" s="138"/>
      <c r="L84" s="137">
        <v>2906</v>
      </c>
      <c r="M84" s="138">
        <v>1.4993988989273099</v>
      </c>
      <c r="N84" s="138"/>
      <c r="O84" s="137">
        <v>718</v>
      </c>
      <c r="P84" s="138">
        <v>1.3223079614725901</v>
      </c>
      <c r="Q84" s="138"/>
      <c r="R84" s="137">
        <v>617</v>
      </c>
      <c r="S84" s="138">
        <v>1.1869036626654399</v>
      </c>
      <c r="T84" s="138"/>
      <c r="U84" s="137">
        <v>1827</v>
      </c>
      <c r="V84" s="138">
        <v>1.1371770373643899</v>
      </c>
      <c r="W84" s="138"/>
      <c r="X84" s="137">
        <v>1152</v>
      </c>
      <c r="Y84" s="138">
        <v>1.30303475890464</v>
      </c>
      <c r="Z84" s="138"/>
      <c r="AA84" s="137">
        <v>688</v>
      </c>
      <c r="AB84" s="138">
        <v>1.12709282133613</v>
      </c>
      <c r="AC84" s="138"/>
      <c r="AD84" s="137">
        <v>261</v>
      </c>
      <c r="AE84" s="138">
        <v>1.1934702089716001</v>
      </c>
      <c r="AF84" s="138"/>
      <c r="AG84" s="137">
        <v>964</v>
      </c>
      <c r="AH84" s="138">
        <v>1.0947081535316801</v>
      </c>
      <c r="AI84" s="138"/>
      <c r="AJ84" s="137">
        <v>231</v>
      </c>
      <c r="AK84" s="138">
        <v>0.85161290322580596</v>
      </c>
      <c r="AL84" s="138"/>
      <c r="AM84" s="137">
        <v>370</v>
      </c>
      <c r="AN84" s="138">
        <v>1.0838361942703101</v>
      </c>
      <c r="AO84" s="138"/>
      <c r="AP84" s="137">
        <v>284</v>
      </c>
      <c r="AQ84" s="138">
        <v>1.04800915162921</v>
      </c>
      <c r="AR84" s="138"/>
      <c r="AS84" s="137">
        <v>177</v>
      </c>
      <c r="AT84" s="138">
        <v>1.0859561936315101</v>
      </c>
      <c r="AU84" s="138"/>
      <c r="AV84" s="137">
        <v>521</v>
      </c>
      <c r="AW84" s="138">
        <v>1.0322964137111199</v>
      </c>
      <c r="AX84" s="138"/>
      <c r="AY84" s="137">
        <v>424</v>
      </c>
      <c r="AZ84" s="138">
        <v>1.0517177229319099</v>
      </c>
      <c r="BA84" s="138"/>
      <c r="BB84" s="137">
        <v>331</v>
      </c>
      <c r="BC84" s="138">
        <v>1.0272484637825099</v>
      </c>
      <c r="BD84" s="138"/>
    </row>
    <row r="85" spans="1:56" x14ac:dyDescent="0.3">
      <c r="A85" s="166"/>
      <c r="B85" s="132" t="s">
        <v>2</v>
      </c>
      <c r="C85" s="137">
        <v>11346</v>
      </c>
      <c r="D85" s="138">
        <v>1.09013974081077</v>
      </c>
      <c r="E85" s="138"/>
      <c r="F85" s="137">
        <v>4755</v>
      </c>
      <c r="G85" s="138">
        <v>1.52463463277307</v>
      </c>
      <c r="H85" s="138"/>
      <c r="I85" s="137">
        <v>1773</v>
      </c>
      <c r="J85" s="138">
        <v>1.41165792176565</v>
      </c>
      <c r="K85" s="138"/>
      <c r="L85" s="137">
        <v>2982</v>
      </c>
      <c r="M85" s="138">
        <v>1.6008073823954101</v>
      </c>
      <c r="N85" s="138"/>
      <c r="O85" s="137">
        <v>526</v>
      </c>
      <c r="P85" s="138">
        <v>0.97744081465789601</v>
      </c>
      <c r="Q85" s="138"/>
      <c r="R85" s="137">
        <v>402</v>
      </c>
      <c r="S85" s="138">
        <v>0.79093377405264997</v>
      </c>
      <c r="T85" s="138"/>
      <c r="U85" s="137">
        <v>1592</v>
      </c>
      <c r="V85" s="138">
        <v>1.05487748313654</v>
      </c>
      <c r="W85" s="138"/>
      <c r="X85" s="137">
        <v>788</v>
      </c>
      <c r="Y85" s="138">
        <v>0.94612604608162099</v>
      </c>
      <c r="Z85" s="138"/>
      <c r="AA85" s="137">
        <v>527</v>
      </c>
      <c r="AB85" s="138">
        <v>0.86603562742391405</v>
      </c>
      <c r="AC85" s="138"/>
      <c r="AD85" s="137">
        <v>216</v>
      </c>
      <c r="AE85" s="138">
        <v>0.97336758145194002</v>
      </c>
      <c r="AF85" s="138"/>
      <c r="AG85" s="137">
        <v>739</v>
      </c>
      <c r="AH85" s="138">
        <v>0.93288056856482804</v>
      </c>
      <c r="AI85" s="138"/>
      <c r="AJ85" s="137">
        <v>199</v>
      </c>
      <c r="AK85" s="138">
        <v>0.74769866616569602</v>
      </c>
      <c r="AL85" s="138"/>
      <c r="AM85" s="137">
        <v>262</v>
      </c>
      <c r="AN85" s="138">
        <v>0.75587098263227703</v>
      </c>
      <c r="AO85" s="138"/>
      <c r="AP85" s="137">
        <v>204</v>
      </c>
      <c r="AQ85" s="138">
        <v>0.73175981060334305</v>
      </c>
      <c r="AR85" s="138"/>
      <c r="AS85" s="137">
        <v>112</v>
      </c>
      <c r="AT85" s="138">
        <v>0.69573860106845598</v>
      </c>
      <c r="AU85" s="138"/>
      <c r="AV85" s="137">
        <v>437</v>
      </c>
      <c r="AW85" s="138">
        <v>0.85751849453503703</v>
      </c>
      <c r="AX85" s="138"/>
      <c r="AY85" s="137">
        <v>361</v>
      </c>
      <c r="AZ85" s="138">
        <v>0.90067613083505904</v>
      </c>
      <c r="BA85" s="138"/>
      <c r="BB85" s="137">
        <v>226</v>
      </c>
      <c r="BC85" s="138">
        <v>0.71732368437757899</v>
      </c>
      <c r="BD85" s="138"/>
    </row>
    <row r="86" spans="1:56" x14ac:dyDescent="0.3">
      <c r="A86" s="164" t="s">
        <v>107</v>
      </c>
      <c r="B86" s="132" t="s">
        <v>0</v>
      </c>
      <c r="C86" s="137">
        <v>25546</v>
      </c>
      <c r="D86" s="138">
        <v>1.2060814909973501</v>
      </c>
      <c r="E86" s="138">
        <v>120.547353880687</v>
      </c>
      <c r="F86" s="137">
        <v>10177</v>
      </c>
      <c r="G86" s="138">
        <v>1.60217002177264</v>
      </c>
      <c r="H86" s="138">
        <v>106.513798701299</v>
      </c>
      <c r="I86" s="137">
        <v>3660</v>
      </c>
      <c r="J86" s="138">
        <v>1.43468086190609</v>
      </c>
      <c r="K86" s="138">
        <v>119.42446043165501</v>
      </c>
      <c r="L86" s="137">
        <v>6517</v>
      </c>
      <c r="M86" s="138">
        <v>1.7145848899740099</v>
      </c>
      <c r="N86" s="138">
        <v>99.907975460122699</v>
      </c>
      <c r="O86" s="137">
        <v>1212</v>
      </c>
      <c r="P86" s="138">
        <v>1.12104927252042</v>
      </c>
      <c r="Q86" s="138">
        <v>144.84848484848499</v>
      </c>
      <c r="R86" s="137">
        <v>962</v>
      </c>
      <c r="S86" s="138">
        <v>0.93570664332263398</v>
      </c>
      <c r="T86" s="138">
        <v>165.74585635359099</v>
      </c>
      <c r="U86" s="137">
        <v>3797</v>
      </c>
      <c r="V86" s="138">
        <v>1.21863155090683</v>
      </c>
      <c r="W86" s="138">
        <v>108.283049917718</v>
      </c>
      <c r="X86" s="137">
        <v>1918</v>
      </c>
      <c r="Y86" s="138">
        <v>1.1170906718851901</v>
      </c>
      <c r="Z86" s="138">
        <v>143.710292249047</v>
      </c>
      <c r="AA86" s="137">
        <v>1200</v>
      </c>
      <c r="AB86" s="138">
        <v>0.98446190952795098</v>
      </c>
      <c r="AC86" s="138">
        <v>126.84310018903599</v>
      </c>
      <c r="AD86" s="137">
        <v>465</v>
      </c>
      <c r="AE86" s="138">
        <v>1.0553790285973701</v>
      </c>
      <c r="AF86" s="138">
        <v>129.06403940886699</v>
      </c>
      <c r="AG86" s="137">
        <v>1723</v>
      </c>
      <c r="AH86" s="138">
        <v>1.0300280373273101</v>
      </c>
      <c r="AI86" s="138">
        <v>141.65497896213199</v>
      </c>
      <c r="AJ86" s="137">
        <v>446</v>
      </c>
      <c r="AK86" s="138">
        <v>0.82992184592482299</v>
      </c>
      <c r="AL86" s="138">
        <v>135.978835978836</v>
      </c>
      <c r="AM86" s="137">
        <v>578</v>
      </c>
      <c r="AN86" s="138">
        <v>0.84011627906976705</v>
      </c>
      <c r="AO86" s="138">
        <v>141.8410041841</v>
      </c>
      <c r="AP86" s="137">
        <v>404</v>
      </c>
      <c r="AQ86" s="138">
        <v>0.73485275660730898</v>
      </c>
      <c r="AR86" s="138">
        <v>137.64705882352899</v>
      </c>
      <c r="AS86" s="137">
        <v>290</v>
      </c>
      <c r="AT86" s="138">
        <v>0.89514461215544605</v>
      </c>
      <c r="AU86" s="138">
        <v>132</v>
      </c>
      <c r="AV86" s="137">
        <v>1059</v>
      </c>
      <c r="AW86" s="138">
        <v>1.0440595084343101</v>
      </c>
      <c r="AX86" s="138">
        <v>125.31914893617</v>
      </c>
      <c r="AY86" s="137">
        <v>745</v>
      </c>
      <c r="AZ86" s="138">
        <v>0.92666301806060003</v>
      </c>
      <c r="BA86" s="138">
        <v>130.650154798762</v>
      </c>
      <c r="BB86" s="137">
        <v>570</v>
      </c>
      <c r="BC86" s="138">
        <v>0.894426311825257</v>
      </c>
      <c r="BD86" s="138">
        <v>151.10132158590301</v>
      </c>
    </row>
    <row r="87" spans="1:56" x14ac:dyDescent="0.3">
      <c r="A87" s="165"/>
      <c r="B87" s="132" t="s">
        <v>1</v>
      </c>
      <c r="C87" s="137">
        <v>13963</v>
      </c>
      <c r="D87" s="138">
        <v>1.2960926005857201</v>
      </c>
      <c r="E87" s="138"/>
      <c r="F87" s="137">
        <v>5249</v>
      </c>
      <c r="G87" s="138">
        <v>1.62345394543537</v>
      </c>
      <c r="H87" s="138"/>
      <c r="I87" s="137">
        <v>1992</v>
      </c>
      <c r="J87" s="138">
        <v>1.53808141330533</v>
      </c>
      <c r="K87" s="138"/>
      <c r="L87" s="137">
        <v>3257</v>
      </c>
      <c r="M87" s="138">
        <v>1.68050317061467</v>
      </c>
      <c r="N87" s="138"/>
      <c r="O87" s="137">
        <v>717</v>
      </c>
      <c r="P87" s="138">
        <v>1.3204663069301501</v>
      </c>
      <c r="Q87" s="138"/>
      <c r="R87" s="137">
        <v>600</v>
      </c>
      <c r="S87" s="138">
        <v>1.1542012927054499</v>
      </c>
      <c r="T87" s="138"/>
      <c r="U87" s="137">
        <v>1974</v>
      </c>
      <c r="V87" s="138">
        <v>1.2286740403707199</v>
      </c>
      <c r="W87" s="138"/>
      <c r="X87" s="137">
        <v>1131</v>
      </c>
      <c r="Y87" s="138">
        <v>1.2792815211121</v>
      </c>
      <c r="Z87" s="138"/>
      <c r="AA87" s="137">
        <v>671</v>
      </c>
      <c r="AB87" s="138">
        <v>1.0992431440647401</v>
      </c>
      <c r="AC87" s="138"/>
      <c r="AD87" s="137">
        <v>262</v>
      </c>
      <c r="AE87" s="138">
        <v>1.1980428917646</v>
      </c>
      <c r="AF87" s="138"/>
      <c r="AG87" s="137">
        <v>1010</v>
      </c>
      <c r="AH87" s="138">
        <v>1.1469452645923199</v>
      </c>
      <c r="AI87" s="138"/>
      <c r="AJ87" s="137">
        <v>257</v>
      </c>
      <c r="AK87" s="138">
        <v>0.94746543778801795</v>
      </c>
      <c r="AL87" s="138"/>
      <c r="AM87" s="137">
        <v>339</v>
      </c>
      <c r="AN87" s="138">
        <v>0.99302829691253103</v>
      </c>
      <c r="AO87" s="138"/>
      <c r="AP87" s="137">
        <v>234</v>
      </c>
      <c r="AQ87" s="138">
        <v>0.86350049817336405</v>
      </c>
      <c r="AR87" s="138"/>
      <c r="AS87" s="137">
        <v>165</v>
      </c>
      <c r="AT87" s="138">
        <v>1.01233204491073</v>
      </c>
      <c r="AU87" s="138"/>
      <c r="AV87" s="137">
        <v>589</v>
      </c>
      <c r="AW87" s="138">
        <v>1.1670299187636199</v>
      </c>
      <c r="AX87" s="138"/>
      <c r="AY87" s="137">
        <v>422</v>
      </c>
      <c r="AZ87" s="138">
        <v>1.04675679027657</v>
      </c>
      <c r="BA87" s="138"/>
      <c r="BB87" s="137">
        <v>343</v>
      </c>
      <c r="BC87" s="138">
        <v>1.0644900999317199</v>
      </c>
      <c r="BD87" s="138"/>
    </row>
    <row r="88" spans="1:56" x14ac:dyDescent="0.3">
      <c r="A88" s="166"/>
      <c r="B88" s="132" t="s">
        <v>2</v>
      </c>
      <c r="C88" s="137">
        <v>11583</v>
      </c>
      <c r="D88" s="138">
        <v>1.11291103629572</v>
      </c>
      <c r="E88" s="138"/>
      <c r="F88" s="137">
        <v>4928</v>
      </c>
      <c r="G88" s="138">
        <v>1.58010504107375</v>
      </c>
      <c r="H88" s="138"/>
      <c r="I88" s="137">
        <v>1668</v>
      </c>
      <c r="J88" s="138">
        <v>1.32805719881844</v>
      </c>
      <c r="K88" s="138"/>
      <c r="L88" s="137">
        <v>3260</v>
      </c>
      <c r="M88" s="138">
        <v>1.7500442879306</v>
      </c>
      <c r="N88" s="138"/>
      <c r="O88" s="137">
        <v>495</v>
      </c>
      <c r="P88" s="138">
        <v>0.91983498717805801</v>
      </c>
      <c r="Q88" s="138"/>
      <c r="R88" s="137">
        <v>362</v>
      </c>
      <c r="S88" s="138">
        <v>0.71223389603746101</v>
      </c>
      <c r="T88" s="138"/>
      <c r="U88" s="137">
        <v>1823</v>
      </c>
      <c r="V88" s="138">
        <v>1.2079407360288399</v>
      </c>
      <c r="W88" s="138"/>
      <c r="X88" s="137">
        <v>787</v>
      </c>
      <c r="Y88" s="138">
        <v>0.944925378510452</v>
      </c>
      <c r="Z88" s="138"/>
      <c r="AA88" s="137">
        <v>529</v>
      </c>
      <c r="AB88" s="138">
        <v>0.86932229014658502</v>
      </c>
      <c r="AC88" s="138"/>
      <c r="AD88" s="137">
        <v>203</v>
      </c>
      <c r="AE88" s="138">
        <v>0.91478527330899895</v>
      </c>
      <c r="AF88" s="138"/>
      <c r="AG88" s="137">
        <v>713</v>
      </c>
      <c r="AH88" s="138">
        <v>0.90005933069921895</v>
      </c>
      <c r="AI88" s="138"/>
      <c r="AJ88" s="137">
        <v>189</v>
      </c>
      <c r="AK88" s="138">
        <v>0.71012586887093698</v>
      </c>
      <c r="AL88" s="138"/>
      <c r="AM88" s="137">
        <v>239</v>
      </c>
      <c r="AN88" s="138">
        <v>0.68951589637066502</v>
      </c>
      <c r="AO88" s="138"/>
      <c r="AP88" s="137">
        <v>170</v>
      </c>
      <c r="AQ88" s="138">
        <v>0.60979984216945304</v>
      </c>
      <c r="AR88" s="138"/>
      <c r="AS88" s="137">
        <v>125</v>
      </c>
      <c r="AT88" s="138">
        <v>0.77649397440675905</v>
      </c>
      <c r="AU88" s="138"/>
      <c r="AV88" s="137">
        <v>470</v>
      </c>
      <c r="AW88" s="138">
        <v>0.92227389572418095</v>
      </c>
      <c r="AX88" s="138"/>
      <c r="AY88" s="137">
        <v>323</v>
      </c>
      <c r="AZ88" s="138">
        <v>0.80586811706294803</v>
      </c>
      <c r="BA88" s="138"/>
      <c r="BB88" s="137">
        <v>227</v>
      </c>
      <c r="BC88" s="138">
        <v>0.72049768298101902</v>
      </c>
      <c r="BD88" s="138"/>
    </row>
    <row r="89" spans="1:56" x14ac:dyDescent="0.3">
      <c r="A89" s="164" t="s">
        <v>108</v>
      </c>
      <c r="B89" s="132" t="s">
        <v>0</v>
      </c>
      <c r="C89" s="137">
        <v>23969</v>
      </c>
      <c r="D89" s="138">
        <v>1.1316279361824</v>
      </c>
      <c r="E89" s="138">
        <v>120.526267365903</v>
      </c>
      <c r="F89" s="137">
        <v>9239</v>
      </c>
      <c r="G89" s="138">
        <v>1.45450022906135</v>
      </c>
      <c r="H89" s="138">
        <v>108.32018038331501</v>
      </c>
      <c r="I89" s="137">
        <v>3440</v>
      </c>
      <c r="J89" s="138">
        <v>1.3484432144691101</v>
      </c>
      <c r="K89" s="138">
        <v>112.21468229488001</v>
      </c>
      <c r="L89" s="137">
        <v>5799</v>
      </c>
      <c r="M89" s="138">
        <v>1.5256832556328499</v>
      </c>
      <c r="N89" s="138">
        <v>106.076759061834</v>
      </c>
      <c r="O89" s="137">
        <v>1132</v>
      </c>
      <c r="P89" s="138">
        <v>1.0470526208689099</v>
      </c>
      <c r="Q89" s="138">
        <v>137.316561844864</v>
      </c>
      <c r="R89" s="137">
        <v>898</v>
      </c>
      <c r="S89" s="138">
        <v>0.87345588950491204</v>
      </c>
      <c r="T89" s="138">
        <v>130.25641025640999</v>
      </c>
      <c r="U89" s="137">
        <v>3604</v>
      </c>
      <c r="V89" s="138">
        <v>1.15668899380253</v>
      </c>
      <c r="W89" s="138">
        <v>121.78461538461499</v>
      </c>
      <c r="X89" s="137">
        <v>1875</v>
      </c>
      <c r="Y89" s="138">
        <v>1.0920464076041401</v>
      </c>
      <c r="Z89" s="138">
        <v>139.158163265306</v>
      </c>
      <c r="AA89" s="137">
        <v>1203</v>
      </c>
      <c r="AB89" s="138">
        <v>0.98692306430177001</v>
      </c>
      <c r="AC89" s="138">
        <v>119.125683060109</v>
      </c>
      <c r="AD89" s="137">
        <v>393</v>
      </c>
      <c r="AE89" s="138">
        <v>0.89196550158874299</v>
      </c>
      <c r="AF89" s="138">
        <v>104.6875</v>
      </c>
      <c r="AG89" s="137">
        <v>1758</v>
      </c>
      <c r="AH89" s="138">
        <v>1.05095141591492</v>
      </c>
      <c r="AI89" s="138">
        <v>147.25738396624499</v>
      </c>
      <c r="AJ89" s="137">
        <v>421</v>
      </c>
      <c r="AK89" s="138">
        <v>0.78340156308150399</v>
      </c>
      <c r="AL89" s="138">
        <v>127.56756756756801</v>
      </c>
      <c r="AM89" s="137">
        <v>543</v>
      </c>
      <c r="AN89" s="138">
        <v>0.78924418604651203</v>
      </c>
      <c r="AO89" s="138">
        <v>121.632653061224</v>
      </c>
      <c r="AP89" s="137">
        <v>455</v>
      </c>
      <c r="AQ89" s="138">
        <v>0.82761882241664697</v>
      </c>
      <c r="AR89" s="138">
        <v>130.96446700507599</v>
      </c>
      <c r="AS89" s="137">
        <v>269</v>
      </c>
      <c r="AT89" s="138">
        <v>0.83032379541315604</v>
      </c>
      <c r="AU89" s="138">
        <v>115.2</v>
      </c>
      <c r="AV89" s="137">
        <v>959</v>
      </c>
      <c r="AW89" s="138">
        <v>0.94547031972473905</v>
      </c>
      <c r="AX89" s="138">
        <v>119.954128440367</v>
      </c>
      <c r="AY89" s="137">
        <v>728</v>
      </c>
      <c r="AZ89" s="138">
        <v>0.90551768744713701</v>
      </c>
      <c r="BA89" s="138">
        <v>137.90849673202601</v>
      </c>
      <c r="BB89" s="137">
        <v>492</v>
      </c>
      <c r="BC89" s="138">
        <v>0.77203113231232701</v>
      </c>
      <c r="BD89" s="138">
        <v>132.07547169811301</v>
      </c>
    </row>
    <row r="90" spans="1:56" x14ac:dyDescent="0.3">
      <c r="A90" s="165"/>
      <c r="B90" s="132" t="s">
        <v>1</v>
      </c>
      <c r="C90" s="137">
        <v>13100</v>
      </c>
      <c r="D90" s="138">
        <v>1.2159860393663899</v>
      </c>
      <c r="E90" s="138"/>
      <c r="F90" s="137">
        <v>4804</v>
      </c>
      <c r="G90" s="138">
        <v>1.4858206808671199</v>
      </c>
      <c r="H90" s="138"/>
      <c r="I90" s="137">
        <v>1819</v>
      </c>
      <c r="J90" s="138">
        <v>1.4045030576317299</v>
      </c>
      <c r="K90" s="138"/>
      <c r="L90" s="137">
        <v>2985</v>
      </c>
      <c r="M90" s="138">
        <v>1.5401602592216099</v>
      </c>
      <c r="N90" s="138"/>
      <c r="O90" s="137">
        <v>655</v>
      </c>
      <c r="P90" s="138">
        <v>1.2062837252988099</v>
      </c>
      <c r="Q90" s="138"/>
      <c r="R90" s="137">
        <v>508</v>
      </c>
      <c r="S90" s="138">
        <v>0.97722376115727905</v>
      </c>
      <c r="T90" s="138"/>
      <c r="U90" s="137">
        <v>1979</v>
      </c>
      <c r="V90" s="138">
        <v>1.23178618333012</v>
      </c>
      <c r="W90" s="138"/>
      <c r="X90" s="137">
        <v>1091</v>
      </c>
      <c r="Y90" s="138">
        <v>1.23403725865014</v>
      </c>
      <c r="Z90" s="138"/>
      <c r="AA90" s="137">
        <v>654</v>
      </c>
      <c r="AB90" s="138">
        <v>1.07139346679336</v>
      </c>
      <c r="AC90" s="138"/>
      <c r="AD90" s="137">
        <v>201</v>
      </c>
      <c r="AE90" s="138">
        <v>0.91910924139192496</v>
      </c>
      <c r="AF90" s="138"/>
      <c r="AG90" s="137">
        <v>1047</v>
      </c>
      <c r="AH90" s="138">
        <v>1.18896207131501</v>
      </c>
      <c r="AI90" s="138"/>
      <c r="AJ90" s="137">
        <v>236</v>
      </c>
      <c r="AK90" s="138">
        <v>0.87004608294930896</v>
      </c>
      <c r="AL90" s="138"/>
      <c r="AM90" s="137">
        <v>298</v>
      </c>
      <c r="AN90" s="138">
        <v>0.87292752943933405</v>
      </c>
      <c r="AO90" s="138"/>
      <c r="AP90" s="137">
        <v>258</v>
      </c>
      <c r="AQ90" s="138">
        <v>0.95206465183217104</v>
      </c>
      <c r="AR90" s="138"/>
      <c r="AS90" s="137">
        <v>144</v>
      </c>
      <c r="AT90" s="138">
        <v>0.88348978464936501</v>
      </c>
      <c r="AU90" s="138"/>
      <c r="AV90" s="137">
        <v>523</v>
      </c>
      <c r="AW90" s="138">
        <v>1.0362591638597201</v>
      </c>
      <c r="AX90" s="138"/>
      <c r="AY90" s="137">
        <v>422</v>
      </c>
      <c r="AZ90" s="138">
        <v>1.04675679027657</v>
      </c>
      <c r="BA90" s="138"/>
      <c r="BB90" s="137">
        <v>280</v>
      </c>
      <c r="BC90" s="138">
        <v>0.86897151014834595</v>
      </c>
      <c r="BD90" s="138"/>
    </row>
    <row r="91" spans="1:56" x14ac:dyDescent="0.3">
      <c r="A91" s="166"/>
      <c r="B91" s="132" t="s">
        <v>2</v>
      </c>
      <c r="C91" s="137">
        <v>10869</v>
      </c>
      <c r="D91" s="138">
        <v>1.0443089055942401</v>
      </c>
      <c r="E91" s="138"/>
      <c r="F91" s="137">
        <v>4435</v>
      </c>
      <c r="G91" s="138">
        <v>1.42203040932672</v>
      </c>
      <c r="H91" s="138"/>
      <c r="I91" s="137">
        <v>1621</v>
      </c>
      <c r="J91" s="138">
        <v>1.2906359228325499</v>
      </c>
      <c r="K91" s="138"/>
      <c r="L91" s="137">
        <v>2814</v>
      </c>
      <c r="M91" s="138">
        <v>1.5106210509928499</v>
      </c>
      <c r="N91" s="138"/>
      <c r="O91" s="137">
        <v>477</v>
      </c>
      <c r="P91" s="138">
        <v>0.88638644218976503</v>
      </c>
      <c r="Q91" s="138"/>
      <c r="R91" s="137">
        <v>390</v>
      </c>
      <c r="S91" s="138">
        <v>0.76732381064809296</v>
      </c>
      <c r="T91" s="138"/>
      <c r="U91" s="137">
        <v>1625</v>
      </c>
      <c r="V91" s="138">
        <v>1.0767436621211499</v>
      </c>
      <c r="W91" s="138"/>
      <c r="X91" s="137">
        <v>784</v>
      </c>
      <c r="Y91" s="138">
        <v>0.94132337579694303</v>
      </c>
      <c r="Z91" s="138"/>
      <c r="AA91" s="137">
        <v>549</v>
      </c>
      <c r="AB91" s="138">
        <v>0.90218891737329898</v>
      </c>
      <c r="AC91" s="138"/>
      <c r="AD91" s="137">
        <v>192</v>
      </c>
      <c r="AE91" s="138">
        <v>0.86521562795728002</v>
      </c>
      <c r="AF91" s="138"/>
      <c r="AG91" s="137">
        <v>711</v>
      </c>
      <c r="AH91" s="138">
        <v>0.89753462009417195</v>
      </c>
      <c r="AI91" s="138"/>
      <c r="AJ91" s="137">
        <v>185</v>
      </c>
      <c r="AK91" s="138">
        <v>0.69509674995303405</v>
      </c>
      <c r="AL91" s="138"/>
      <c r="AM91" s="137">
        <v>245</v>
      </c>
      <c r="AN91" s="138">
        <v>0.70682591887369495</v>
      </c>
      <c r="AO91" s="138"/>
      <c r="AP91" s="137">
        <v>197</v>
      </c>
      <c r="AQ91" s="138">
        <v>0.70665040533754198</v>
      </c>
      <c r="AR91" s="138"/>
      <c r="AS91" s="137">
        <v>125</v>
      </c>
      <c r="AT91" s="138">
        <v>0.77649397440675905</v>
      </c>
      <c r="AU91" s="138"/>
      <c r="AV91" s="137">
        <v>436</v>
      </c>
      <c r="AW91" s="138">
        <v>0.85555620965051704</v>
      </c>
      <c r="AX91" s="138"/>
      <c r="AY91" s="137">
        <v>306</v>
      </c>
      <c r="AZ91" s="138">
        <v>0.76345400563858201</v>
      </c>
      <c r="BA91" s="138"/>
      <c r="BB91" s="137">
        <v>212</v>
      </c>
      <c r="BC91" s="138">
        <v>0.67288770392941</v>
      </c>
      <c r="BD91" s="138"/>
    </row>
    <row r="92" spans="1:56" x14ac:dyDescent="0.3">
      <c r="A92" s="164" t="s">
        <v>109</v>
      </c>
      <c r="B92" s="132" t="s">
        <v>0</v>
      </c>
      <c r="C92" s="137">
        <v>22741</v>
      </c>
      <c r="D92" s="138">
        <v>1.0736514204482399</v>
      </c>
      <c r="E92" s="138">
        <v>122.60180109631899</v>
      </c>
      <c r="F92" s="137">
        <v>8728</v>
      </c>
      <c r="G92" s="138">
        <v>1.3740532524350599</v>
      </c>
      <c r="H92" s="138">
        <v>108.90378171373899</v>
      </c>
      <c r="I92" s="137">
        <v>3107</v>
      </c>
      <c r="J92" s="138">
        <v>1.2179107753940499</v>
      </c>
      <c r="K92" s="138">
        <v>113.980716253444</v>
      </c>
      <c r="L92" s="137">
        <v>5621</v>
      </c>
      <c r="M92" s="138">
        <v>1.4788524883449301</v>
      </c>
      <c r="N92" s="138">
        <v>106.199559794571</v>
      </c>
      <c r="O92" s="137">
        <v>1046</v>
      </c>
      <c r="P92" s="138">
        <v>0.96750622034352896</v>
      </c>
      <c r="Q92" s="138">
        <v>133.482142857143</v>
      </c>
      <c r="R92" s="137">
        <v>887</v>
      </c>
      <c r="S92" s="138">
        <v>0.86275654119249101</v>
      </c>
      <c r="T92" s="138">
        <v>128.60824742267999</v>
      </c>
      <c r="U92" s="137">
        <v>3452</v>
      </c>
      <c r="V92" s="138">
        <v>1.1079052182592499</v>
      </c>
      <c r="W92" s="138">
        <v>113.481756338899</v>
      </c>
      <c r="X92" s="137">
        <v>1795</v>
      </c>
      <c r="Y92" s="138">
        <v>1.0454524275463599</v>
      </c>
      <c r="Z92" s="138">
        <v>146.56593406593399</v>
      </c>
      <c r="AA92" s="137">
        <v>1102</v>
      </c>
      <c r="AB92" s="138">
        <v>0.90406418691650103</v>
      </c>
      <c r="AC92" s="138">
        <v>145.43429844098</v>
      </c>
      <c r="AD92" s="137">
        <v>384</v>
      </c>
      <c r="AE92" s="138">
        <v>0.87153881071266504</v>
      </c>
      <c r="AF92" s="138">
        <v>159.459459459459</v>
      </c>
      <c r="AG92" s="137">
        <v>1819</v>
      </c>
      <c r="AH92" s="138">
        <v>1.08741787573904</v>
      </c>
      <c r="AI92" s="138">
        <v>154.050279329609</v>
      </c>
      <c r="AJ92" s="137">
        <v>390</v>
      </c>
      <c r="AK92" s="138">
        <v>0.72571641235578699</v>
      </c>
      <c r="AL92" s="138">
        <v>139.26380368098199</v>
      </c>
      <c r="AM92" s="137">
        <v>509</v>
      </c>
      <c r="AN92" s="138">
        <v>0.73982558139534904</v>
      </c>
      <c r="AO92" s="138">
        <v>129.279279279279</v>
      </c>
      <c r="AP92" s="137">
        <v>358</v>
      </c>
      <c r="AQ92" s="138">
        <v>0.65118140313221895</v>
      </c>
      <c r="AR92" s="138">
        <v>138.666666666667</v>
      </c>
      <c r="AS92" s="137">
        <v>259</v>
      </c>
      <c r="AT92" s="138">
        <v>0.79945673982158805</v>
      </c>
      <c r="AU92" s="138">
        <v>146.666666666667</v>
      </c>
      <c r="AV92" s="137">
        <v>902</v>
      </c>
      <c r="AW92" s="138">
        <v>0.88927448216028604</v>
      </c>
      <c r="AX92" s="138">
        <v>103.611738148984</v>
      </c>
      <c r="AY92" s="137">
        <v>635</v>
      </c>
      <c r="AZ92" s="138">
        <v>0.78984029056171901</v>
      </c>
      <c r="BA92" s="138">
        <v>150</v>
      </c>
      <c r="BB92" s="137">
        <v>475</v>
      </c>
      <c r="BC92" s="138">
        <v>0.745355259854381</v>
      </c>
      <c r="BD92" s="138">
        <v>129.46859903381599</v>
      </c>
    </row>
    <row r="93" spans="1:56" x14ac:dyDescent="0.3">
      <c r="A93" s="165"/>
      <c r="B93" s="132" t="s">
        <v>1</v>
      </c>
      <c r="C93" s="137">
        <v>12525</v>
      </c>
      <c r="D93" s="138">
        <v>1.16261260634076</v>
      </c>
      <c r="E93" s="138"/>
      <c r="F93" s="137">
        <v>4550</v>
      </c>
      <c r="G93" s="138">
        <v>1.4072614691809699</v>
      </c>
      <c r="H93" s="138"/>
      <c r="I93" s="137">
        <v>1655</v>
      </c>
      <c r="J93" s="138">
        <v>1.2778738649700401</v>
      </c>
      <c r="K93" s="138"/>
      <c r="L93" s="137">
        <v>2895</v>
      </c>
      <c r="M93" s="138">
        <v>1.4937232664812601</v>
      </c>
      <c r="N93" s="138"/>
      <c r="O93" s="137">
        <v>598</v>
      </c>
      <c r="P93" s="138">
        <v>1.1013094163796799</v>
      </c>
      <c r="Q93" s="138"/>
      <c r="R93" s="137">
        <v>499</v>
      </c>
      <c r="S93" s="138">
        <v>0.959910741766697</v>
      </c>
      <c r="T93" s="138"/>
      <c r="U93" s="137">
        <v>1835</v>
      </c>
      <c r="V93" s="138">
        <v>1.1421564660994299</v>
      </c>
      <c r="W93" s="138"/>
      <c r="X93" s="137">
        <v>1067</v>
      </c>
      <c r="Y93" s="138">
        <v>1.2068907011729599</v>
      </c>
      <c r="Z93" s="138"/>
      <c r="AA93" s="137">
        <v>653</v>
      </c>
      <c r="AB93" s="138">
        <v>1.0697552504832699</v>
      </c>
      <c r="AC93" s="138"/>
      <c r="AD93" s="137">
        <v>236</v>
      </c>
      <c r="AE93" s="138">
        <v>1.0791531391467399</v>
      </c>
      <c r="AF93" s="138"/>
      <c r="AG93" s="137">
        <v>1103</v>
      </c>
      <c r="AH93" s="138">
        <v>1.2525550760844899</v>
      </c>
      <c r="AI93" s="138"/>
      <c r="AJ93" s="137">
        <v>227</v>
      </c>
      <c r="AK93" s="138">
        <v>0.83686635944700505</v>
      </c>
      <c r="AL93" s="138"/>
      <c r="AM93" s="137">
        <v>287</v>
      </c>
      <c r="AN93" s="138">
        <v>0.84070537231237896</v>
      </c>
      <c r="AO93" s="138"/>
      <c r="AP93" s="137">
        <v>208</v>
      </c>
      <c r="AQ93" s="138">
        <v>0.76755599837632404</v>
      </c>
      <c r="AR93" s="138"/>
      <c r="AS93" s="137">
        <v>154</v>
      </c>
      <c r="AT93" s="138">
        <v>0.94484324191668201</v>
      </c>
      <c r="AU93" s="138"/>
      <c r="AV93" s="137">
        <v>459</v>
      </c>
      <c r="AW93" s="138">
        <v>0.90945115910441798</v>
      </c>
      <c r="AX93" s="138"/>
      <c r="AY93" s="137">
        <v>381</v>
      </c>
      <c r="AZ93" s="138">
        <v>0.945057670842118</v>
      </c>
      <c r="BA93" s="138"/>
      <c r="BB93" s="137">
        <v>268</v>
      </c>
      <c r="BC93" s="138">
        <v>0.83172987399913101</v>
      </c>
      <c r="BD93" s="138"/>
    </row>
    <row r="94" spans="1:56" x14ac:dyDescent="0.3">
      <c r="A94" s="166"/>
      <c r="B94" s="132" t="s">
        <v>2</v>
      </c>
      <c r="C94" s="137">
        <v>10216</v>
      </c>
      <c r="D94" s="138">
        <v>0.98156774124121804</v>
      </c>
      <c r="E94" s="138"/>
      <c r="F94" s="137">
        <v>4178</v>
      </c>
      <c r="G94" s="138">
        <v>1.33962639237138</v>
      </c>
      <c r="H94" s="138"/>
      <c r="I94" s="137">
        <v>1452</v>
      </c>
      <c r="J94" s="138">
        <v>1.1560785687556201</v>
      </c>
      <c r="K94" s="138"/>
      <c r="L94" s="137">
        <v>2726</v>
      </c>
      <c r="M94" s="138">
        <v>1.4633805916867499</v>
      </c>
      <c r="N94" s="138"/>
      <c r="O94" s="137">
        <v>448</v>
      </c>
      <c r="P94" s="138">
        <v>0.83249711970862605</v>
      </c>
      <c r="Q94" s="138"/>
      <c r="R94" s="137">
        <v>388</v>
      </c>
      <c r="S94" s="138">
        <v>0.76338881674733405</v>
      </c>
      <c r="T94" s="138"/>
      <c r="U94" s="137">
        <v>1617</v>
      </c>
      <c r="V94" s="138">
        <v>1.07144277024609</v>
      </c>
      <c r="W94" s="138"/>
      <c r="X94" s="137">
        <v>728</v>
      </c>
      <c r="Y94" s="138">
        <v>0.87408599181144697</v>
      </c>
      <c r="Z94" s="138"/>
      <c r="AA94" s="137">
        <v>449</v>
      </c>
      <c r="AB94" s="138">
        <v>0.73785578123972895</v>
      </c>
      <c r="AC94" s="138"/>
      <c r="AD94" s="137">
        <v>148</v>
      </c>
      <c r="AE94" s="138">
        <v>0.66693704655040298</v>
      </c>
      <c r="AF94" s="138"/>
      <c r="AG94" s="137">
        <v>716</v>
      </c>
      <c r="AH94" s="138">
        <v>0.903846396606789</v>
      </c>
      <c r="AI94" s="138"/>
      <c r="AJ94" s="137">
        <v>163</v>
      </c>
      <c r="AK94" s="138">
        <v>0.61243659590456501</v>
      </c>
      <c r="AL94" s="138"/>
      <c r="AM94" s="137">
        <v>222</v>
      </c>
      <c r="AN94" s="138">
        <v>0.64047083261208204</v>
      </c>
      <c r="AO94" s="138"/>
      <c r="AP94" s="137">
        <v>150</v>
      </c>
      <c r="AQ94" s="138">
        <v>0.53805868426716397</v>
      </c>
      <c r="AR94" s="138"/>
      <c r="AS94" s="137">
        <v>105</v>
      </c>
      <c r="AT94" s="138">
        <v>0.65225493850167704</v>
      </c>
      <c r="AU94" s="138"/>
      <c r="AV94" s="137">
        <v>443</v>
      </c>
      <c r="AW94" s="138">
        <v>0.869292203842154</v>
      </c>
      <c r="AX94" s="138"/>
      <c r="AY94" s="137">
        <v>254</v>
      </c>
      <c r="AZ94" s="138">
        <v>0.63371672363464004</v>
      </c>
      <c r="BA94" s="138"/>
      <c r="BB94" s="137">
        <v>207</v>
      </c>
      <c r="BC94" s="138">
        <v>0.65701771091220695</v>
      </c>
      <c r="BD94" s="138"/>
    </row>
    <row r="95" spans="1:56" x14ac:dyDescent="0.3">
      <c r="A95" s="164" t="s">
        <v>110</v>
      </c>
      <c r="B95" s="132" t="s">
        <v>0</v>
      </c>
      <c r="C95" s="137">
        <v>23080</v>
      </c>
      <c r="D95" s="138">
        <v>1.0896563380654101</v>
      </c>
      <c r="E95" s="138">
        <v>122.67245537867799</v>
      </c>
      <c r="F95" s="137">
        <v>8748</v>
      </c>
      <c r="G95" s="138">
        <v>1.37720186208775</v>
      </c>
      <c r="H95" s="138">
        <v>110.592200288878</v>
      </c>
      <c r="I95" s="137">
        <v>2943</v>
      </c>
      <c r="J95" s="138">
        <v>1.15362452912285</v>
      </c>
      <c r="K95" s="138">
        <v>117.355982274742</v>
      </c>
      <c r="L95" s="137">
        <v>5805</v>
      </c>
      <c r="M95" s="138">
        <v>1.5272618208223301</v>
      </c>
      <c r="N95" s="138">
        <v>107.321428571429</v>
      </c>
      <c r="O95" s="137">
        <v>1014</v>
      </c>
      <c r="P95" s="138">
        <v>0.93790755968292405</v>
      </c>
      <c r="Q95" s="138">
        <v>128.89390519187401</v>
      </c>
      <c r="R95" s="137">
        <v>856</v>
      </c>
      <c r="S95" s="138">
        <v>0.83260383231203206</v>
      </c>
      <c r="T95" s="138">
        <v>131.35135135135101</v>
      </c>
      <c r="U95" s="137">
        <v>3712</v>
      </c>
      <c r="V95" s="138">
        <v>1.1913511501095999</v>
      </c>
      <c r="W95" s="138">
        <v>114.195037507213</v>
      </c>
      <c r="X95" s="137">
        <v>1909</v>
      </c>
      <c r="Y95" s="138">
        <v>1.11184884912869</v>
      </c>
      <c r="Z95" s="138">
        <v>138.625</v>
      </c>
      <c r="AA95" s="137">
        <v>1132</v>
      </c>
      <c r="AB95" s="138">
        <v>0.92867573465469999</v>
      </c>
      <c r="AC95" s="138">
        <v>131.49284253578699</v>
      </c>
      <c r="AD95" s="137">
        <v>354</v>
      </c>
      <c r="AE95" s="138">
        <v>0.80344984112573803</v>
      </c>
      <c r="AF95" s="138">
        <v>134.43708609271499</v>
      </c>
      <c r="AG95" s="137">
        <v>1934</v>
      </c>
      <c r="AH95" s="138">
        <v>1.1561661196697699</v>
      </c>
      <c r="AI95" s="138">
        <v>150.84306095979201</v>
      </c>
      <c r="AJ95" s="137">
        <v>402</v>
      </c>
      <c r="AK95" s="138">
        <v>0.74804614812058101</v>
      </c>
      <c r="AL95" s="138">
        <v>135.08771929824599</v>
      </c>
      <c r="AM95" s="137">
        <v>443</v>
      </c>
      <c r="AN95" s="138">
        <v>0.643895348837209</v>
      </c>
      <c r="AO95" s="138">
        <v>130.729166666667</v>
      </c>
      <c r="AP95" s="137">
        <v>340</v>
      </c>
      <c r="AQ95" s="138">
        <v>0.61844043872892296</v>
      </c>
      <c r="AR95" s="138">
        <v>122.222222222222</v>
      </c>
      <c r="AS95" s="137">
        <v>231</v>
      </c>
      <c r="AT95" s="138">
        <v>0.7130289841652</v>
      </c>
      <c r="AU95" s="138">
        <v>171.76470588235301</v>
      </c>
      <c r="AV95" s="137">
        <v>889</v>
      </c>
      <c r="AW95" s="138">
        <v>0.876457887628043</v>
      </c>
      <c r="AX95" s="138">
        <v>116.301703163017</v>
      </c>
      <c r="AY95" s="137">
        <v>619</v>
      </c>
      <c r="AZ95" s="138">
        <v>0.76993880292551897</v>
      </c>
      <c r="BA95" s="138">
        <v>155.785123966942</v>
      </c>
      <c r="BB95" s="137">
        <v>497</v>
      </c>
      <c r="BC95" s="138">
        <v>0.77987697715290005</v>
      </c>
      <c r="BD95" s="138">
        <v>148.5</v>
      </c>
    </row>
    <row r="96" spans="1:56" x14ac:dyDescent="0.3">
      <c r="A96" s="165"/>
      <c r="B96" s="132" t="s">
        <v>1</v>
      </c>
      <c r="C96" s="137">
        <v>12715</v>
      </c>
      <c r="D96" s="138">
        <v>1.1802490450796701</v>
      </c>
      <c r="E96" s="138"/>
      <c r="F96" s="137">
        <v>4594</v>
      </c>
      <c r="G96" s="138">
        <v>1.4208701515203099</v>
      </c>
      <c r="H96" s="138"/>
      <c r="I96" s="137">
        <v>1589</v>
      </c>
      <c r="J96" s="138">
        <v>1.2269133362159499</v>
      </c>
      <c r="K96" s="138"/>
      <c r="L96" s="137">
        <v>3005</v>
      </c>
      <c r="M96" s="138">
        <v>1.55047959094169</v>
      </c>
      <c r="N96" s="138"/>
      <c r="O96" s="137">
        <v>571</v>
      </c>
      <c r="P96" s="138">
        <v>1.05158474373377</v>
      </c>
      <c r="Q96" s="138"/>
      <c r="R96" s="137">
        <v>486</v>
      </c>
      <c r="S96" s="138">
        <v>0.93490304709141303</v>
      </c>
      <c r="T96" s="138"/>
      <c r="U96" s="137">
        <v>1979</v>
      </c>
      <c r="V96" s="138">
        <v>1.23178618333012</v>
      </c>
      <c r="W96" s="138"/>
      <c r="X96" s="137">
        <v>1109</v>
      </c>
      <c r="Y96" s="138">
        <v>1.25439717675802</v>
      </c>
      <c r="Z96" s="138"/>
      <c r="AA96" s="137">
        <v>643</v>
      </c>
      <c r="AB96" s="138">
        <v>1.05337308738246</v>
      </c>
      <c r="AC96" s="138"/>
      <c r="AD96" s="137">
        <v>203</v>
      </c>
      <c r="AE96" s="138">
        <v>0.92825460697791395</v>
      </c>
      <c r="AF96" s="138"/>
      <c r="AG96" s="137">
        <v>1163</v>
      </c>
      <c r="AH96" s="138">
        <v>1.3206904383375</v>
      </c>
      <c r="AI96" s="138"/>
      <c r="AJ96" s="137">
        <v>231</v>
      </c>
      <c r="AK96" s="138">
        <v>0.85161290322580596</v>
      </c>
      <c r="AL96" s="138"/>
      <c r="AM96" s="137">
        <v>251</v>
      </c>
      <c r="AN96" s="138">
        <v>0.735251039896889</v>
      </c>
      <c r="AO96" s="138"/>
      <c r="AP96" s="137">
        <v>187</v>
      </c>
      <c r="AQ96" s="138">
        <v>0.69006236392486797</v>
      </c>
      <c r="AR96" s="138"/>
      <c r="AS96" s="137">
        <v>146</v>
      </c>
      <c r="AT96" s="138">
        <v>0.89576047610282805</v>
      </c>
      <c r="AU96" s="138"/>
      <c r="AV96" s="137">
        <v>478</v>
      </c>
      <c r="AW96" s="138">
        <v>0.94709728551614802</v>
      </c>
      <c r="AX96" s="138"/>
      <c r="AY96" s="137">
        <v>377</v>
      </c>
      <c r="AZ96" s="138">
        <v>0.93513580553144005</v>
      </c>
      <c r="BA96" s="138"/>
      <c r="BB96" s="137">
        <v>297</v>
      </c>
      <c r="BC96" s="138">
        <v>0.921730494693067</v>
      </c>
      <c r="BD96" s="138"/>
    </row>
    <row r="97" spans="1:56" x14ac:dyDescent="0.3">
      <c r="A97" s="166"/>
      <c r="B97" s="132" t="s">
        <v>2</v>
      </c>
      <c r="C97" s="137">
        <v>10365</v>
      </c>
      <c r="D97" s="138">
        <v>0.99588387215791196</v>
      </c>
      <c r="E97" s="138"/>
      <c r="F97" s="137">
        <v>4154</v>
      </c>
      <c r="G97" s="138">
        <v>1.3319310756128999</v>
      </c>
      <c r="H97" s="138"/>
      <c r="I97" s="137">
        <v>1354</v>
      </c>
      <c r="J97" s="138">
        <v>1.0780512273382299</v>
      </c>
      <c r="K97" s="138"/>
      <c r="L97" s="137">
        <v>2800</v>
      </c>
      <c r="M97" s="138">
        <v>1.50310552337598</v>
      </c>
      <c r="N97" s="138"/>
      <c r="O97" s="137">
        <v>443</v>
      </c>
      <c r="P97" s="138">
        <v>0.823205857211878</v>
      </c>
      <c r="Q97" s="138"/>
      <c r="R97" s="137">
        <v>370</v>
      </c>
      <c r="S97" s="138">
        <v>0.72797387164049898</v>
      </c>
      <c r="T97" s="138"/>
      <c r="U97" s="137">
        <v>1733</v>
      </c>
      <c r="V97" s="138">
        <v>1.1483057024344301</v>
      </c>
      <c r="W97" s="138"/>
      <c r="X97" s="137">
        <v>800</v>
      </c>
      <c r="Y97" s="138">
        <v>0.96053405693565597</v>
      </c>
      <c r="Z97" s="138"/>
      <c r="AA97" s="137">
        <v>489</v>
      </c>
      <c r="AB97" s="138">
        <v>0.80358903569315698</v>
      </c>
      <c r="AC97" s="138"/>
      <c r="AD97" s="137">
        <v>151</v>
      </c>
      <c r="AE97" s="138">
        <v>0.68045604073723598</v>
      </c>
      <c r="AF97" s="138"/>
      <c r="AG97" s="137">
        <v>771</v>
      </c>
      <c r="AH97" s="138">
        <v>0.97327593824557901</v>
      </c>
      <c r="AI97" s="138"/>
      <c r="AJ97" s="137">
        <v>171</v>
      </c>
      <c r="AK97" s="138">
        <v>0.64249483374037197</v>
      </c>
      <c r="AL97" s="138"/>
      <c r="AM97" s="137">
        <v>192</v>
      </c>
      <c r="AN97" s="138">
        <v>0.55392072009693605</v>
      </c>
      <c r="AO97" s="138"/>
      <c r="AP97" s="137">
        <v>153</v>
      </c>
      <c r="AQ97" s="138">
        <v>0.54881985795250698</v>
      </c>
      <c r="AR97" s="138"/>
      <c r="AS97" s="137">
        <v>85</v>
      </c>
      <c r="AT97" s="138">
        <v>0.52801590259659603</v>
      </c>
      <c r="AU97" s="138"/>
      <c r="AV97" s="137">
        <v>411</v>
      </c>
      <c r="AW97" s="138">
        <v>0.80649908753752897</v>
      </c>
      <c r="AX97" s="138"/>
      <c r="AY97" s="137">
        <v>242</v>
      </c>
      <c r="AZ97" s="138">
        <v>0.60377735086449902</v>
      </c>
      <c r="BA97" s="138"/>
      <c r="BB97" s="137">
        <v>200</v>
      </c>
      <c r="BC97" s="138">
        <v>0.63479972068812296</v>
      </c>
      <c r="BD97" s="138"/>
    </row>
    <row r="98" spans="1:56" x14ac:dyDescent="0.3">
      <c r="A98" s="164" t="s">
        <v>111</v>
      </c>
      <c r="B98" s="132" t="s">
        <v>0</v>
      </c>
      <c r="C98" s="137">
        <v>23603</v>
      </c>
      <c r="D98" s="138">
        <v>1.1143482906134199</v>
      </c>
      <c r="E98" s="138">
        <v>120.795135640786</v>
      </c>
      <c r="F98" s="137">
        <v>9086</v>
      </c>
      <c r="G98" s="138">
        <v>1.43041336521825</v>
      </c>
      <c r="H98" s="138">
        <v>114.49480642115201</v>
      </c>
      <c r="I98" s="137">
        <v>3024</v>
      </c>
      <c r="J98" s="138">
        <v>1.1853756629519101</v>
      </c>
      <c r="K98" s="138">
        <v>118.33935018050499</v>
      </c>
      <c r="L98" s="137">
        <v>6062</v>
      </c>
      <c r="M98" s="138">
        <v>1.5948770297717401</v>
      </c>
      <c r="N98" s="138">
        <v>112.62714836899301</v>
      </c>
      <c r="O98" s="137">
        <v>979</v>
      </c>
      <c r="P98" s="138">
        <v>0.90553402458538801</v>
      </c>
      <c r="Q98" s="138">
        <v>129.81220657277001</v>
      </c>
      <c r="R98" s="137">
        <v>854</v>
      </c>
      <c r="S98" s="138">
        <v>0.83065849625522803</v>
      </c>
      <c r="T98" s="138">
        <v>140.56338028169</v>
      </c>
      <c r="U98" s="137">
        <v>3950</v>
      </c>
      <c r="V98" s="138">
        <v>1.2677362723418499</v>
      </c>
      <c r="W98" s="138">
        <v>107.785376117833</v>
      </c>
      <c r="X98" s="137">
        <v>1929</v>
      </c>
      <c r="Y98" s="138">
        <v>1.12349734414314</v>
      </c>
      <c r="Z98" s="138">
        <v>140.82397003745299</v>
      </c>
      <c r="AA98" s="137">
        <v>1043</v>
      </c>
      <c r="AB98" s="138">
        <v>0.85566147636471002</v>
      </c>
      <c r="AC98" s="138">
        <v>130.24282560706399</v>
      </c>
      <c r="AD98" s="137">
        <v>388</v>
      </c>
      <c r="AE98" s="138">
        <v>0.88061733999092096</v>
      </c>
      <c r="AF98" s="138">
        <v>109.72972972973</v>
      </c>
      <c r="AG98" s="137">
        <v>1940</v>
      </c>
      <c r="AH98" s="138">
        <v>1.1597529845704999</v>
      </c>
      <c r="AI98" s="138">
        <v>144.025157232704</v>
      </c>
      <c r="AJ98" s="137">
        <v>388</v>
      </c>
      <c r="AK98" s="138">
        <v>0.72199478972832198</v>
      </c>
      <c r="AL98" s="138">
        <v>122.988505747126</v>
      </c>
      <c r="AM98" s="137">
        <v>466</v>
      </c>
      <c r="AN98" s="138">
        <v>0.67732558139534904</v>
      </c>
      <c r="AO98" s="138">
        <v>121.904761904762</v>
      </c>
      <c r="AP98" s="137">
        <v>354</v>
      </c>
      <c r="AQ98" s="138">
        <v>0.64390563326481998</v>
      </c>
      <c r="AR98" s="138">
        <v>121.25</v>
      </c>
      <c r="AS98" s="137">
        <v>224</v>
      </c>
      <c r="AT98" s="138">
        <v>0.69142204525110296</v>
      </c>
      <c r="AU98" s="138">
        <v>124</v>
      </c>
      <c r="AV98" s="137">
        <v>930</v>
      </c>
      <c r="AW98" s="138">
        <v>0.91687945499896495</v>
      </c>
      <c r="AX98" s="138">
        <v>110.407239819005</v>
      </c>
      <c r="AY98" s="137">
        <v>599</v>
      </c>
      <c r="AZ98" s="138">
        <v>0.74506194338026799</v>
      </c>
      <c r="BA98" s="138">
        <v>136.75889328063201</v>
      </c>
      <c r="BB98" s="137">
        <v>473</v>
      </c>
      <c r="BC98" s="138">
        <v>0.74221692191815203</v>
      </c>
      <c r="BD98" s="138">
        <v>137.68844221105499</v>
      </c>
    </row>
    <row r="99" spans="1:56" x14ac:dyDescent="0.3">
      <c r="A99" s="165"/>
      <c r="B99" s="132" t="s">
        <v>1</v>
      </c>
      <c r="C99" s="137">
        <v>12913</v>
      </c>
      <c r="D99" s="138">
        <v>1.1986280707128401</v>
      </c>
      <c r="E99" s="138"/>
      <c r="F99" s="137">
        <v>4850</v>
      </c>
      <c r="G99" s="138">
        <v>1.5000479396764199</v>
      </c>
      <c r="H99" s="138"/>
      <c r="I99" s="137">
        <v>1639</v>
      </c>
      <c r="J99" s="138">
        <v>1.2655197973932899</v>
      </c>
      <c r="K99" s="138"/>
      <c r="L99" s="137">
        <v>3211</v>
      </c>
      <c r="M99" s="138">
        <v>1.65676870765849</v>
      </c>
      <c r="N99" s="138"/>
      <c r="O99" s="137">
        <v>553</v>
      </c>
      <c r="P99" s="138">
        <v>1.0184349619698301</v>
      </c>
      <c r="Q99" s="138"/>
      <c r="R99" s="137">
        <v>499</v>
      </c>
      <c r="S99" s="138">
        <v>0.959910741766697</v>
      </c>
      <c r="T99" s="138"/>
      <c r="U99" s="137">
        <v>2049</v>
      </c>
      <c r="V99" s="138">
        <v>1.2753561847617001</v>
      </c>
      <c r="W99" s="138"/>
      <c r="X99" s="137">
        <v>1128</v>
      </c>
      <c r="Y99" s="138">
        <v>1.27588820142746</v>
      </c>
      <c r="Z99" s="138"/>
      <c r="AA99" s="137">
        <v>590</v>
      </c>
      <c r="AB99" s="138">
        <v>0.96654762294813401</v>
      </c>
      <c r="AC99" s="138"/>
      <c r="AD99" s="137">
        <v>203</v>
      </c>
      <c r="AE99" s="138">
        <v>0.92825460697791395</v>
      </c>
      <c r="AF99" s="138"/>
      <c r="AG99" s="137">
        <v>1145</v>
      </c>
      <c r="AH99" s="138">
        <v>1.3002498296615901</v>
      </c>
      <c r="AI99" s="138"/>
      <c r="AJ99" s="137">
        <v>214</v>
      </c>
      <c r="AK99" s="138">
        <v>0.788940092165899</v>
      </c>
      <c r="AL99" s="138"/>
      <c r="AM99" s="137">
        <v>256</v>
      </c>
      <c r="AN99" s="138">
        <v>0.74989747495459602</v>
      </c>
      <c r="AO99" s="138"/>
      <c r="AP99" s="137">
        <v>194</v>
      </c>
      <c r="AQ99" s="138">
        <v>0.71589357540868703</v>
      </c>
      <c r="AR99" s="138"/>
      <c r="AS99" s="137">
        <v>124</v>
      </c>
      <c r="AT99" s="138">
        <v>0.760782870114731</v>
      </c>
      <c r="AU99" s="138"/>
      <c r="AV99" s="137">
        <v>488</v>
      </c>
      <c r="AW99" s="138">
        <v>0.96691103625916397</v>
      </c>
      <c r="AX99" s="138"/>
      <c r="AY99" s="137">
        <v>346</v>
      </c>
      <c r="AZ99" s="138">
        <v>0.85824134937368202</v>
      </c>
      <c r="BA99" s="138"/>
      <c r="BB99" s="137">
        <v>274</v>
      </c>
      <c r="BC99" s="138">
        <v>0.85035069207373803</v>
      </c>
      <c r="BD99" s="138"/>
    </row>
    <row r="100" spans="1:56" x14ac:dyDescent="0.3">
      <c r="A100" s="166"/>
      <c r="B100" s="132" t="s">
        <v>2</v>
      </c>
      <c r="C100" s="137">
        <v>10690</v>
      </c>
      <c r="D100" s="138">
        <v>1.0271103322110999</v>
      </c>
      <c r="E100" s="138"/>
      <c r="F100" s="137">
        <v>4236</v>
      </c>
      <c r="G100" s="138">
        <v>1.35822340787103</v>
      </c>
      <c r="H100" s="138"/>
      <c r="I100" s="137">
        <v>1385</v>
      </c>
      <c r="J100" s="138">
        <v>1.1027333455416899</v>
      </c>
      <c r="K100" s="138"/>
      <c r="L100" s="137">
        <v>2851</v>
      </c>
      <c r="M100" s="138">
        <v>1.53048351683747</v>
      </c>
      <c r="N100" s="138"/>
      <c r="O100" s="137">
        <v>426</v>
      </c>
      <c r="P100" s="138">
        <v>0.79161556472293504</v>
      </c>
      <c r="Q100" s="138"/>
      <c r="R100" s="137">
        <v>355</v>
      </c>
      <c r="S100" s="138">
        <v>0.69846141738480305</v>
      </c>
      <c r="T100" s="138"/>
      <c r="U100" s="137">
        <v>1901</v>
      </c>
      <c r="V100" s="138">
        <v>1.25962443181065</v>
      </c>
      <c r="W100" s="138"/>
      <c r="X100" s="137">
        <v>801</v>
      </c>
      <c r="Y100" s="138">
        <v>0.96173472450682596</v>
      </c>
      <c r="Z100" s="138"/>
      <c r="AA100" s="137">
        <v>453</v>
      </c>
      <c r="AB100" s="138">
        <v>0.74442910668507201</v>
      </c>
      <c r="AC100" s="138"/>
      <c r="AD100" s="137">
        <v>185</v>
      </c>
      <c r="AE100" s="138">
        <v>0.83367130818800395</v>
      </c>
      <c r="AF100" s="138"/>
      <c r="AG100" s="137">
        <v>795</v>
      </c>
      <c r="AH100" s="138">
        <v>1.00357246550614</v>
      </c>
      <c r="AI100" s="138"/>
      <c r="AJ100" s="137">
        <v>174</v>
      </c>
      <c r="AK100" s="138">
        <v>0.65376667292879997</v>
      </c>
      <c r="AL100" s="138"/>
      <c r="AM100" s="137">
        <v>210</v>
      </c>
      <c r="AN100" s="138">
        <v>0.60585078760602395</v>
      </c>
      <c r="AO100" s="138"/>
      <c r="AP100" s="137">
        <v>160</v>
      </c>
      <c r="AQ100" s="138">
        <v>0.57392926321830795</v>
      </c>
      <c r="AR100" s="138"/>
      <c r="AS100" s="137">
        <v>100</v>
      </c>
      <c r="AT100" s="138">
        <v>0.62119517952540704</v>
      </c>
      <c r="AU100" s="138"/>
      <c r="AV100" s="137">
        <v>442</v>
      </c>
      <c r="AW100" s="138">
        <v>0.86732991895763401</v>
      </c>
      <c r="AX100" s="138"/>
      <c r="AY100" s="137">
        <v>253</v>
      </c>
      <c r="AZ100" s="138">
        <v>0.63122177590379502</v>
      </c>
      <c r="BA100" s="138"/>
      <c r="BB100" s="137">
        <v>199</v>
      </c>
      <c r="BC100" s="138">
        <v>0.63162572208468204</v>
      </c>
      <c r="BD100" s="138"/>
    </row>
    <row r="101" spans="1:56" x14ac:dyDescent="0.3">
      <c r="A101" s="164" t="s">
        <v>112</v>
      </c>
      <c r="B101" s="132" t="s">
        <v>0</v>
      </c>
      <c r="C101" s="137">
        <v>24268</v>
      </c>
      <c r="D101" s="138">
        <v>1.1457443679450301</v>
      </c>
      <c r="E101" s="138">
        <v>115.79228170016</v>
      </c>
      <c r="F101" s="137">
        <v>9597</v>
      </c>
      <c r="G101" s="138">
        <v>1.5108603418445501</v>
      </c>
      <c r="H101" s="138">
        <v>109.40432031420499</v>
      </c>
      <c r="I101" s="137">
        <v>2961</v>
      </c>
      <c r="J101" s="138">
        <v>1.1606803366404199</v>
      </c>
      <c r="K101" s="138">
        <v>111.5</v>
      </c>
      <c r="L101" s="137">
        <v>6636</v>
      </c>
      <c r="M101" s="138">
        <v>1.7458930995653701</v>
      </c>
      <c r="N101" s="138">
        <v>108.48256361922699</v>
      </c>
      <c r="O101" s="137">
        <v>965</v>
      </c>
      <c r="P101" s="138">
        <v>0.89258461054637295</v>
      </c>
      <c r="Q101" s="138">
        <v>117.832957110609</v>
      </c>
      <c r="R101" s="137">
        <v>889</v>
      </c>
      <c r="S101" s="138">
        <v>0.86470187724929504</v>
      </c>
      <c r="T101" s="138">
        <v>119.50617283950599</v>
      </c>
      <c r="U101" s="137">
        <v>4058</v>
      </c>
      <c r="V101" s="138">
        <v>1.3023984286489101</v>
      </c>
      <c r="W101" s="138">
        <v>110.15018125323699</v>
      </c>
      <c r="X101" s="137">
        <v>1882</v>
      </c>
      <c r="Y101" s="138">
        <v>1.0961233808591899</v>
      </c>
      <c r="Z101" s="138">
        <v>130.92024539877301</v>
      </c>
      <c r="AA101" s="137">
        <v>1080</v>
      </c>
      <c r="AB101" s="138">
        <v>0.88601571857515504</v>
      </c>
      <c r="AC101" s="138">
        <v>118.181818181818</v>
      </c>
      <c r="AD101" s="137">
        <v>334</v>
      </c>
      <c r="AE101" s="138">
        <v>0.75805719473445299</v>
      </c>
      <c r="AF101" s="138">
        <v>95.321637426900594</v>
      </c>
      <c r="AG101" s="137">
        <v>2067</v>
      </c>
      <c r="AH101" s="138">
        <v>1.2356749583027</v>
      </c>
      <c r="AI101" s="138">
        <v>136.49885583523999</v>
      </c>
      <c r="AJ101" s="137">
        <v>371</v>
      </c>
      <c r="AK101" s="138">
        <v>0.69036099739486401</v>
      </c>
      <c r="AL101" s="138">
        <v>126.21951219512199</v>
      </c>
      <c r="AM101" s="137">
        <v>449</v>
      </c>
      <c r="AN101" s="138">
        <v>0.65261627906976705</v>
      </c>
      <c r="AO101" s="138">
        <v>126.767676767677</v>
      </c>
      <c r="AP101" s="137">
        <v>355</v>
      </c>
      <c r="AQ101" s="138">
        <v>0.64572457573166997</v>
      </c>
      <c r="AR101" s="138">
        <v>139.86486486486501</v>
      </c>
      <c r="AS101" s="137">
        <v>252</v>
      </c>
      <c r="AT101" s="138">
        <v>0.77784980090749101</v>
      </c>
      <c r="AU101" s="138">
        <v>140</v>
      </c>
      <c r="AV101" s="137">
        <v>912</v>
      </c>
      <c r="AW101" s="138">
        <v>0.89913340103124295</v>
      </c>
      <c r="AX101" s="138">
        <v>111.111111111111</v>
      </c>
      <c r="AY101" s="137">
        <v>581</v>
      </c>
      <c r="AZ101" s="138">
        <v>0.72267276978954198</v>
      </c>
      <c r="BA101" s="138">
        <v>115.985130111524</v>
      </c>
      <c r="BB101" s="137">
        <v>476</v>
      </c>
      <c r="BC101" s="138">
        <v>0.74692442882249599</v>
      </c>
      <c r="BD101" s="138">
        <v>123.474178403756</v>
      </c>
    </row>
    <row r="102" spans="1:56" x14ac:dyDescent="0.3">
      <c r="A102" s="165"/>
      <c r="B102" s="132" t="s">
        <v>1</v>
      </c>
      <c r="C102" s="137">
        <v>13022</v>
      </c>
      <c r="D102" s="138">
        <v>1.20874581714726</v>
      </c>
      <c r="E102" s="138"/>
      <c r="F102" s="137">
        <v>5014</v>
      </c>
      <c r="G102" s="138">
        <v>1.5507712102139299</v>
      </c>
      <c r="H102" s="138"/>
      <c r="I102" s="137">
        <v>1561</v>
      </c>
      <c r="J102" s="138">
        <v>1.2052937179566401</v>
      </c>
      <c r="K102" s="138"/>
      <c r="L102" s="137">
        <v>3453</v>
      </c>
      <c r="M102" s="138">
        <v>1.78163262147143</v>
      </c>
      <c r="N102" s="138"/>
      <c r="O102" s="137">
        <v>522</v>
      </c>
      <c r="P102" s="138">
        <v>0.96134367115416497</v>
      </c>
      <c r="Q102" s="138"/>
      <c r="R102" s="137">
        <v>484</v>
      </c>
      <c r="S102" s="138">
        <v>0.93105570944906102</v>
      </c>
      <c r="T102" s="138"/>
      <c r="U102" s="137">
        <v>2127</v>
      </c>
      <c r="V102" s="138">
        <v>1.3239056149283299</v>
      </c>
      <c r="W102" s="138"/>
      <c r="X102" s="137">
        <v>1067</v>
      </c>
      <c r="Y102" s="138">
        <v>1.2068907011729599</v>
      </c>
      <c r="Z102" s="138"/>
      <c r="AA102" s="137">
        <v>585</v>
      </c>
      <c r="AB102" s="138">
        <v>0.95835654139772597</v>
      </c>
      <c r="AC102" s="138"/>
      <c r="AD102" s="137">
        <v>163</v>
      </c>
      <c r="AE102" s="138">
        <v>0.74534729525812804</v>
      </c>
      <c r="AF102" s="138"/>
      <c r="AG102" s="137">
        <v>1193</v>
      </c>
      <c r="AH102" s="138">
        <v>1.3547581194639999</v>
      </c>
      <c r="AI102" s="138"/>
      <c r="AJ102" s="137">
        <v>207</v>
      </c>
      <c r="AK102" s="138">
        <v>0.76313364055299504</v>
      </c>
      <c r="AL102" s="138"/>
      <c r="AM102" s="137">
        <v>251</v>
      </c>
      <c r="AN102" s="138">
        <v>0.735251039896889</v>
      </c>
      <c r="AO102" s="138"/>
      <c r="AP102" s="137">
        <v>207</v>
      </c>
      <c r="AQ102" s="138">
        <v>0.76386582530720704</v>
      </c>
      <c r="AR102" s="138"/>
      <c r="AS102" s="137">
        <v>147</v>
      </c>
      <c r="AT102" s="138">
        <v>0.90189582182955996</v>
      </c>
      <c r="AU102" s="138"/>
      <c r="AV102" s="137">
        <v>480</v>
      </c>
      <c r="AW102" s="138">
        <v>0.95106003566475095</v>
      </c>
      <c r="AX102" s="138"/>
      <c r="AY102" s="137">
        <v>312</v>
      </c>
      <c r="AZ102" s="138">
        <v>0.77390549423291599</v>
      </c>
      <c r="BA102" s="138"/>
      <c r="BB102" s="137">
        <v>263</v>
      </c>
      <c r="BC102" s="138">
        <v>0.81621252560362501</v>
      </c>
      <c r="BD102" s="138"/>
    </row>
    <row r="103" spans="1:56" x14ac:dyDescent="0.3">
      <c r="A103" s="166"/>
      <c r="B103" s="132" t="s">
        <v>2</v>
      </c>
      <c r="C103" s="137">
        <v>11246</v>
      </c>
      <c r="D103" s="138">
        <v>1.0805315992559501</v>
      </c>
      <c r="E103" s="138"/>
      <c r="F103" s="137">
        <v>4583</v>
      </c>
      <c r="G103" s="138">
        <v>1.46948486267066</v>
      </c>
      <c r="H103" s="138"/>
      <c r="I103" s="137">
        <v>1400</v>
      </c>
      <c r="J103" s="138">
        <v>1.11467630596272</v>
      </c>
      <c r="K103" s="138"/>
      <c r="L103" s="137">
        <v>3183</v>
      </c>
      <c r="M103" s="138">
        <v>1.7087088860377599</v>
      </c>
      <c r="N103" s="138"/>
      <c r="O103" s="137">
        <v>443</v>
      </c>
      <c r="P103" s="138">
        <v>0.823205857211878</v>
      </c>
      <c r="Q103" s="138"/>
      <c r="R103" s="137">
        <v>405</v>
      </c>
      <c r="S103" s="138">
        <v>0.796836264903789</v>
      </c>
      <c r="T103" s="138"/>
      <c r="U103" s="137">
        <v>1931</v>
      </c>
      <c r="V103" s="138">
        <v>1.2795027763421201</v>
      </c>
      <c r="W103" s="138"/>
      <c r="X103" s="137">
        <v>815</v>
      </c>
      <c r="Y103" s="138">
        <v>0.97854407050320003</v>
      </c>
      <c r="Z103" s="138"/>
      <c r="AA103" s="137">
        <v>495</v>
      </c>
      <c r="AB103" s="138">
        <v>0.81344902386117102</v>
      </c>
      <c r="AC103" s="138"/>
      <c r="AD103" s="137">
        <v>171</v>
      </c>
      <c r="AE103" s="138">
        <v>0.77058266864945202</v>
      </c>
      <c r="AF103" s="138"/>
      <c r="AG103" s="137">
        <v>874</v>
      </c>
      <c r="AH103" s="138">
        <v>1.10329853440549</v>
      </c>
      <c r="AI103" s="138"/>
      <c r="AJ103" s="137">
        <v>164</v>
      </c>
      <c r="AK103" s="138">
        <v>0.61619387563404104</v>
      </c>
      <c r="AL103" s="138"/>
      <c r="AM103" s="137">
        <v>198</v>
      </c>
      <c r="AN103" s="138">
        <v>0.57123074259996498</v>
      </c>
      <c r="AO103" s="138"/>
      <c r="AP103" s="137">
        <v>148</v>
      </c>
      <c r="AQ103" s="138">
        <v>0.53088456847693499</v>
      </c>
      <c r="AR103" s="138"/>
      <c r="AS103" s="137">
        <v>105</v>
      </c>
      <c r="AT103" s="138">
        <v>0.65225493850167704</v>
      </c>
      <c r="AU103" s="138"/>
      <c r="AV103" s="137">
        <v>432</v>
      </c>
      <c r="AW103" s="138">
        <v>0.84770707011243895</v>
      </c>
      <c r="AX103" s="138"/>
      <c r="AY103" s="137">
        <v>269</v>
      </c>
      <c r="AZ103" s="138">
        <v>0.67114093959731502</v>
      </c>
      <c r="BA103" s="138"/>
      <c r="BB103" s="137">
        <v>213</v>
      </c>
      <c r="BC103" s="138">
        <v>0.67606170253285103</v>
      </c>
      <c r="BD103" s="138"/>
    </row>
    <row r="104" spans="1:56" x14ac:dyDescent="0.3">
      <c r="A104" s="164" t="s">
        <v>113</v>
      </c>
      <c r="B104" s="132" t="s">
        <v>0</v>
      </c>
      <c r="C104" s="137">
        <v>24810</v>
      </c>
      <c r="D104" s="138">
        <v>1.1713333512739501</v>
      </c>
      <c r="E104" s="138">
        <v>115.06588072122101</v>
      </c>
      <c r="F104" s="137">
        <v>9646</v>
      </c>
      <c r="G104" s="138">
        <v>1.5185744354936499</v>
      </c>
      <c r="H104" s="138">
        <v>107.351676698194</v>
      </c>
      <c r="I104" s="137">
        <v>2893</v>
      </c>
      <c r="J104" s="138">
        <v>1.1340250637962599</v>
      </c>
      <c r="K104" s="138">
        <v>108.88086642599301</v>
      </c>
      <c r="L104" s="137">
        <v>6753</v>
      </c>
      <c r="M104" s="138">
        <v>1.77667512076024</v>
      </c>
      <c r="N104" s="138">
        <v>106.703397612489</v>
      </c>
      <c r="O104" s="137">
        <v>928</v>
      </c>
      <c r="P104" s="138">
        <v>0.85836115915754796</v>
      </c>
      <c r="Q104" s="138">
        <v>126.34146341463401</v>
      </c>
      <c r="R104" s="137">
        <v>917</v>
      </c>
      <c r="S104" s="138">
        <v>0.89193658204454795</v>
      </c>
      <c r="T104" s="138">
        <v>128.10945273631799</v>
      </c>
      <c r="U104" s="137">
        <v>4423</v>
      </c>
      <c r="V104" s="138">
        <v>1.41954367913114</v>
      </c>
      <c r="W104" s="138">
        <v>101.319981793355</v>
      </c>
      <c r="X104" s="137">
        <v>1892</v>
      </c>
      <c r="Y104" s="138">
        <v>1.10194762836642</v>
      </c>
      <c r="Z104" s="138">
        <v>141.01910828025501</v>
      </c>
      <c r="AA104" s="137">
        <v>1079</v>
      </c>
      <c r="AB104" s="138">
        <v>0.88519533365054903</v>
      </c>
      <c r="AC104" s="138">
        <v>120.204081632653</v>
      </c>
      <c r="AD104" s="137">
        <v>366</v>
      </c>
      <c r="AE104" s="138">
        <v>0.83068542896050801</v>
      </c>
      <c r="AF104" s="138">
        <v>114.03508771929801</v>
      </c>
      <c r="AG104" s="137">
        <v>2056</v>
      </c>
      <c r="AH104" s="138">
        <v>1.2290990393180199</v>
      </c>
      <c r="AI104" s="138">
        <v>128.95322939866401</v>
      </c>
      <c r="AJ104" s="137">
        <v>390</v>
      </c>
      <c r="AK104" s="138">
        <v>0.72571641235578699</v>
      </c>
      <c r="AL104" s="138">
        <v>124.137931034483</v>
      </c>
      <c r="AM104" s="137">
        <v>483</v>
      </c>
      <c r="AN104" s="138">
        <v>0.70203488372093004</v>
      </c>
      <c r="AO104" s="138">
        <v>115.625</v>
      </c>
      <c r="AP104" s="137">
        <v>350</v>
      </c>
      <c r="AQ104" s="138">
        <v>0.636629863397421</v>
      </c>
      <c r="AR104" s="138">
        <v>146.47887323943701</v>
      </c>
      <c r="AS104" s="137">
        <v>237</v>
      </c>
      <c r="AT104" s="138">
        <v>0.73154921752014102</v>
      </c>
      <c r="AU104" s="138">
        <v>154.83870967741899</v>
      </c>
      <c r="AV104" s="137">
        <v>949</v>
      </c>
      <c r="AW104" s="138">
        <v>0.93561140085378203</v>
      </c>
      <c r="AX104" s="138">
        <v>124.88151658767799</v>
      </c>
      <c r="AY104" s="137">
        <v>605</v>
      </c>
      <c r="AZ104" s="138">
        <v>0.75252500124384303</v>
      </c>
      <c r="BA104" s="138">
        <v>123.247232472325</v>
      </c>
      <c r="BB104" s="137">
        <v>489</v>
      </c>
      <c r="BC104" s="138">
        <v>0.76732362540798404</v>
      </c>
      <c r="BD104" s="138">
        <v>138.53658536585399</v>
      </c>
    </row>
    <row r="105" spans="1:56" x14ac:dyDescent="0.3">
      <c r="A105" s="165"/>
      <c r="B105" s="132" t="s">
        <v>1</v>
      </c>
      <c r="C105" s="137">
        <v>13274</v>
      </c>
      <c r="D105" s="138">
        <v>1.2321373043167501</v>
      </c>
      <c r="E105" s="138"/>
      <c r="F105" s="137">
        <v>4994</v>
      </c>
      <c r="G105" s="138">
        <v>1.54458544551424</v>
      </c>
      <c r="H105" s="138"/>
      <c r="I105" s="137">
        <v>1508</v>
      </c>
      <c r="J105" s="138">
        <v>1.1643708691086501</v>
      </c>
      <c r="K105" s="138"/>
      <c r="L105" s="137">
        <v>3486</v>
      </c>
      <c r="M105" s="138">
        <v>1.79865951880956</v>
      </c>
      <c r="N105" s="138"/>
      <c r="O105" s="137">
        <v>518</v>
      </c>
      <c r="P105" s="138">
        <v>0.95397705298440105</v>
      </c>
      <c r="Q105" s="138"/>
      <c r="R105" s="137">
        <v>515</v>
      </c>
      <c r="S105" s="138">
        <v>0.99068944290550898</v>
      </c>
      <c r="T105" s="138"/>
      <c r="U105" s="137">
        <v>2226</v>
      </c>
      <c r="V105" s="138">
        <v>1.38552604552443</v>
      </c>
      <c r="W105" s="138"/>
      <c r="X105" s="137">
        <v>1107</v>
      </c>
      <c r="Y105" s="138">
        <v>1.2521349636349199</v>
      </c>
      <c r="Z105" s="138"/>
      <c r="AA105" s="137">
        <v>589</v>
      </c>
      <c r="AB105" s="138">
        <v>0.96490940663805203</v>
      </c>
      <c r="AC105" s="138"/>
      <c r="AD105" s="137">
        <v>195</v>
      </c>
      <c r="AE105" s="138">
        <v>0.89167314463395697</v>
      </c>
      <c r="AF105" s="138"/>
      <c r="AG105" s="137">
        <v>1158</v>
      </c>
      <c r="AH105" s="138">
        <v>1.3150124914830801</v>
      </c>
      <c r="AI105" s="138"/>
      <c r="AJ105" s="137">
        <v>216</v>
      </c>
      <c r="AK105" s="138">
        <v>0.79631336405529995</v>
      </c>
      <c r="AL105" s="138"/>
      <c r="AM105" s="137">
        <v>259</v>
      </c>
      <c r="AN105" s="138">
        <v>0.75868533598922006</v>
      </c>
      <c r="AO105" s="138"/>
      <c r="AP105" s="137">
        <v>208</v>
      </c>
      <c r="AQ105" s="138">
        <v>0.76755599837632404</v>
      </c>
      <c r="AR105" s="138"/>
      <c r="AS105" s="137">
        <v>144</v>
      </c>
      <c r="AT105" s="138">
        <v>0.88348978464936501</v>
      </c>
      <c r="AU105" s="138"/>
      <c r="AV105" s="137">
        <v>527</v>
      </c>
      <c r="AW105" s="138">
        <v>1.0441846641569199</v>
      </c>
      <c r="AX105" s="138"/>
      <c r="AY105" s="137">
        <v>334</v>
      </c>
      <c r="AZ105" s="138">
        <v>0.82847575344164703</v>
      </c>
      <c r="BA105" s="138"/>
      <c r="BB105" s="137">
        <v>284</v>
      </c>
      <c r="BC105" s="138">
        <v>0.88138538886475104</v>
      </c>
      <c r="BD105" s="138"/>
    </row>
    <row r="106" spans="1:56" x14ac:dyDescent="0.3">
      <c r="A106" s="166"/>
      <c r="B106" s="132" t="s">
        <v>2</v>
      </c>
      <c r="C106" s="137">
        <v>11536</v>
      </c>
      <c r="D106" s="138">
        <v>1.1083952097649501</v>
      </c>
      <c r="E106" s="138"/>
      <c r="F106" s="137">
        <v>4652</v>
      </c>
      <c r="G106" s="138">
        <v>1.4916088983512801</v>
      </c>
      <c r="H106" s="138"/>
      <c r="I106" s="137">
        <v>1385</v>
      </c>
      <c r="J106" s="138">
        <v>1.1027333455416899</v>
      </c>
      <c r="K106" s="138"/>
      <c r="L106" s="137">
        <v>3267</v>
      </c>
      <c r="M106" s="138">
        <v>1.75380205173904</v>
      </c>
      <c r="N106" s="138"/>
      <c r="O106" s="137">
        <v>410</v>
      </c>
      <c r="P106" s="138">
        <v>0.76188352473334098</v>
      </c>
      <c r="Q106" s="138"/>
      <c r="R106" s="137">
        <v>402</v>
      </c>
      <c r="S106" s="138">
        <v>0.79093377405264997</v>
      </c>
      <c r="T106" s="138"/>
      <c r="U106" s="137">
        <v>2197</v>
      </c>
      <c r="V106" s="138">
        <v>1.4557574311878001</v>
      </c>
      <c r="W106" s="138"/>
      <c r="X106" s="137">
        <v>785</v>
      </c>
      <c r="Y106" s="138">
        <v>0.94252404336811302</v>
      </c>
      <c r="Z106" s="138"/>
      <c r="AA106" s="137">
        <v>490</v>
      </c>
      <c r="AB106" s="138">
        <v>0.80523236705449297</v>
      </c>
      <c r="AC106" s="138"/>
      <c r="AD106" s="137">
        <v>171</v>
      </c>
      <c r="AE106" s="138">
        <v>0.77058266864945202</v>
      </c>
      <c r="AF106" s="138"/>
      <c r="AG106" s="137">
        <v>898</v>
      </c>
      <c r="AH106" s="138">
        <v>1.1335950616660599</v>
      </c>
      <c r="AI106" s="138"/>
      <c r="AJ106" s="137">
        <v>174</v>
      </c>
      <c r="AK106" s="138">
        <v>0.65376667292879997</v>
      </c>
      <c r="AL106" s="138"/>
      <c r="AM106" s="137">
        <v>224</v>
      </c>
      <c r="AN106" s="138">
        <v>0.64624084011309202</v>
      </c>
      <c r="AO106" s="138"/>
      <c r="AP106" s="137">
        <v>142</v>
      </c>
      <c r="AQ106" s="138">
        <v>0.50936222110624896</v>
      </c>
      <c r="AR106" s="138"/>
      <c r="AS106" s="137">
        <v>93</v>
      </c>
      <c r="AT106" s="138">
        <v>0.57771151695862799</v>
      </c>
      <c r="AU106" s="138"/>
      <c r="AV106" s="137">
        <v>422</v>
      </c>
      <c r="AW106" s="138">
        <v>0.82808422126724401</v>
      </c>
      <c r="AX106" s="138"/>
      <c r="AY106" s="137">
        <v>271</v>
      </c>
      <c r="AZ106" s="138">
        <v>0.67613083505900595</v>
      </c>
      <c r="BA106" s="138"/>
      <c r="BB106" s="137">
        <v>205</v>
      </c>
      <c r="BC106" s="138">
        <v>0.650669713705326</v>
      </c>
      <c r="BD106" s="138"/>
    </row>
    <row r="107" spans="1:56" x14ac:dyDescent="0.3">
      <c r="A107" s="164" t="s">
        <v>114</v>
      </c>
      <c r="B107" s="132" t="s">
        <v>0</v>
      </c>
      <c r="C107" s="137">
        <v>25129</v>
      </c>
      <c r="D107" s="138">
        <v>1.1863940259638499</v>
      </c>
      <c r="E107" s="138">
        <v>118.874662485846</v>
      </c>
      <c r="F107" s="137">
        <v>9606</v>
      </c>
      <c r="G107" s="138">
        <v>1.5122772161882601</v>
      </c>
      <c r="H107" s="138">
        <v>119.71637694419</v>
      </c>
      <c r="I107" s="137">
        <v>3019</v>
      </c>
      <c r="J107" s="138">
        <v>1.18341571641926</v>
      </c>
      <c r="K107" s="138">
        <v>113.507779349364</v>
      </c>
      <c r="L107" s="137">
        <v>6587</v>
      </c>
      <c r="M107" s="138">
        <v>1.7330014838512799</v>
      </c>
      <c r="N107" s="138">
        <v>122.684246112238</v>
      </c>
      <c r="O107" s="137">
        <v>967</v>
      </c>
      <c r="P107" s="138">
        <v>0.894434526837661</v>
      </c>
      <c r="Q107" s="138">
        <v>118.284424379233</v>
      </c>
      <c r="R107" s="137">
        <v>927</v>
      </c>
      <c r="S107" s="138">
        <v>0.90166326232856697</v>
      </c>
      <c r="T107" s="138">
        <v>117.096018735363</v>
      </c>
      <c r="U107" s="137">
        <v>4507</v>
      </c>
      <c r="V107" s="138">
        <v>1.4465031340366299</v>
      </c>
      <c r="W107" s="138">
        <v>113.804554079696</v>
      </c>
      <c r="X107" s="137">
        <v>1923</v>
      </c>
      <c r="Y107" s="138">
        <v>1.1200027956387999</v>
      </c>
      <c r="Z107" s="138">
        <v>119.27023945268</v>
      </c>
      <c r="AA107" s="137">
        <v>1095</v>
      </c>
      <c r="AB107" s="138">
        <v>0.89832149244425497</v>
      </c>
      <c r="AC107" s="138">
        <v>108.571428571429</v>
      </c>
      <c r="AD107" s="137">
        <v>398</v>
      </c>
      <c r="AE107" s="138">
        <v>0.90331366318656403</v>
      </c>
      <c r="AF107" s="138">
        <v>95.098039215686299</v>
      </c>
      <c r="AG107" s="137">
        <v>2187</v>
      </c>
      <c r="AH107" s="138">
        <v>1.30741225631737</v>
      </c>
      <c r="AI107" s="138">
        <v>133.15565031982899</v>
      </c>
      <c r="AJ107" s="137">
        <v>375</v>
      </c>
      <c r="AK107" s="138">
        <v>0.69780424264979501</v>
      </c>
      <c r="AL107" s="138">
        <v>106.043956043956</v>
      </c>
      <c r="AM107" s="137">
        <v>473</v>
      </c>
      <c r="AN107" s="138">
        <v>0.6875</v>
      </c>
      <c r="AO107" s="138">
        <v>128.50241545893701</v>
      </c>
      <c r="AP107" s="137">
        <v>348</v>
      </c>
      <c r="AQ107" s="138">
        <v>0.63299197846372102</v>
      </c>
      <c r="AR107" s="138">
        <v>133.55704697986599</v>
      </c>
      <c r="AS107" s="137">
        <v>211</v>
      </c>
      <c r="AT107" s="138">
        <v>0.65129487298206601</v>
      </c>
      <c r="AU107" s="138">
        <v>126.881720430108</v>
      </c>
      <c r="AV107" s="137">
        <v>1001</v>
      </c>
      <c r="AW107" s="138">
        <v>0.98687777898275697</v>
      </c>
      <c r="AX107" s="138">
        <v>106.818181818182</v>
      </c>
      <c r="AY107" s="137">
        <v>591</v>
      </c>
      <c r="AZ107" s="138">
        <v>0.73511119956216697</v>
      </c>
      <c r="BA107" s="138">
        <v>140.243902439024</v>
      </c>
      <c r="BB107" s="137">
        <v>520</v>
      </c>
      <c r="BC107" s="138">
        <v>0.81596786341953298</v>
      </c>
      <c r="BD107" s="138">
        <v>130.088495575221</v>
      </c>
    </row>
    <row r="108" spans="1:56" x14ac:dyDescent="0.3">
      <c r="A108" s="165"/>
      <c r="B108" s="132" t="s">
        <v>1</v>
      </c>
      <c r="C108" s="137">
        <v>13648</v>
      </c>
      <c r="D108" s="138">
        <v>1.26685324162385</v>
      </c>
      <c r="E108" s="138"/>
      <c r="F108" s="137">
        <v>5234</v>
      </c>
      <c r="G108" s="138">
        <v>1.6188146219106001</v>
      </c>
      <c r="H108" s="138"/>
      <c r="I108" s="137">
        <v>1605</v>
      </c>
      <c r="J108" s="138">
        <v>1.2392674037927001</v>
      </c>
      <c r="K108" s="138"/>
      <c r="L108" s="137">
        <v>3629</v>
      </c>
      <c r="M108" s="138">
        <v>1.8724427406081201</v>
      </c>
      <c r="N108" s="138"/>
      <c r="O108" s="137">
        <v>524</v>
      </c>
      <c r="P108" s="138">
        <v>0.96502698023904698</v>
      </c>
      <c r="Q108" s="138"/>
      <c r="R108" s="137">
        <v>500</v>
      </c>
      <c r="S108" s="138">
        <v>0.961834410587873</v>
      </c>
      <c r="T108" s="138"/>
      <c r="U108" s="137">
        <v>2399</v>
      </c>
      <c r="V108" s="138">
        <v>1.49320619191963</v>
      </c>
      <c r="W108" s="138"/>
      <c r="X108" s="137">
        <v>1046</v>
      </c>
      <c r="Y108" s="138">
        <v>1.1831374633804299</v>
      </c>
      <c r="Z108" s="138"/>
      <c r="AA108" s="137">
        <v>570</v>
      </c>
      <c r="AB108" s="138">
        <v>0.93378329674650196</v>
      </c>
      <c r="AC108" s="138"/>
      <c r="AD108" s="137">
        <v>194</v>
      </c>
      <c r="AE108" s="138">
        <v>0.88710046184096203</v>
      </c>
      <c r="AF108" s="138"/>
      <c r="AG108" s="137">
        <v>1249</v>
      </c>
      <c r="AH108" s="138">
        <v>1.4183511242334801</v>
      </c>
      <c r="AI108" s="138"/>
      <c r="AJ108" s="137">
        <v>193</v>
      </c>
      <c r="AK108" s="138">
        <v>0.71152073732718901</v>
      </c>
      <c r="AL108" s="138"/>
      <c r="AM108" s="137">
        <v>266</v>
      </c>
      <c r="AN108" s="138">
        <v>0.77919034507000995</v>
      </c>
      <c r="AO108" s="138"/>
      <c r="AP108" s="137">
        <v>199</v>
      </c>
      <c r="AQ108" s="138">
        <v>0.73434444075427097</v>
      </c>
      <c r="AR108" s="138"/>
      <c r="AS108" s="137">
        <v>118</v>
      </c>
      <c r="AT108" s="138">
        <v>0.72397079575434098</v>
      </c>
      <c r="AU108" s="138"/>
      <c r="AV108" s="137">
        <v>517</v>
      </c>
      <c r="AW108" s="138">
        <v>1.0243709134139101</v>
      </c>
      <c r="AX108" s="138"/>
      <c r="AY108" s="137">
        <v>345</v>
      </c>
      <c r="AZ108" s="138">
        <v>0.85576088304601305</v>
      </c>
      <c r="BA108" s="138"/>
      <c r="BB108" s="137">
        <v>294</v>
      </c>
      <c r="BC108" s="138">
        <v>0.91242008565576305</v>
      </c>
      <c r="BD108" s="138"/>
    </row>
    <row r="109" spans="1:56" x14ac:dyDescent="0.3">
      <c r="A109" s="166"/>
      <c r="B109" s="132" t="s">
        <v>2</v>
      </c>
      <c r="C109" s="137">
        <v>11481</v>
      </c>
      <c r="D109" s="138">
        <v>1.1031107319097899</v>
      </c>
      <c r="E109" s="138"/>
      <c r="F109" s="137">
        <v>4372</v>
      </c>
      <c r="G109" s="138">
        <v>1.4018302028357199</v>
      </c>
      <c r="H109" s="138"/>
      <c r="I109" s="137">
        <v>1414</v>
      </c>
      <c r="J109" s="138">
        <v>1.1258230690223501</v>
      </c>
      <c r="K109" s="138"/>
      <c r="L109" s="137">
        <v>2958</v>
      </c>
      <c r="M109" s="138">
        <v>1.58792362076648</v>
      </c>
      <c r="N109" s="138"/>
      <c r="O109" s="137">
        <v>443</v>
      </c>
      <c r="P109" s="138">
        <v>0.823205857211878</v>
      </c>
      <c r="Q109" s="138"/>
      <c r="R109" s="137">
        <v>427</v>
      </c>
      <c r="S109" s="138">
        <v>0.84012119781214301</v>
      </c>
      <c r="T109" s="138"/>
      <c r="U109" s="137">
        <v>2108</v>
      </c>
      <c r="V109" s="138">
        <v>1.39678500907778</v>
      </c>
      <c r="W109" s="138"/>
      <c r="X109" s="137">
        <v>877</v>
      </c>
      <c r="Y109" s="138">
        <v>1.05298545991571</v>
      </c>
      <c r="Z109" s="138"/>
      <c r="AA109" s="137">
        <v>525</v>
      </c>
      <c r="AB109" s="138">
        <v>0.86274896470124196</v>
      </c>
      <c r="AC109" s="138"/>
      <c r="AD109" s="137">
        <v>204</v>
      </c>
      <c r="AE109" s="138">
        <v>0.91929160470461002</v>
      </c>
      <c r="AF109" s="138"/>
      <c r="AG109" s="137">
        <v>938</v>
      </c>
      <c r="AH109" s="138">
        <v>1.1840892737669899</v>
      </c>
      <c r="AI109" s="138"/>
      <c r="AJ109" s="137">
        <v>182</v>
      </c>
      <c r="AK109" s="138">
        <v>0.68382491076460605</v>
      </c>
      <c r="AL109" s="138"/>
      <c r="AM109" s="137">
        <v>207</v>
      </c>
      <c r="AN109" s="138">
        <v>0.59719577635450904</v>
      </c>
      <c r="AO109" s="138"/>
      <c r="AP109" s="137">
        <v>149</v>
      </c>
      <c r="AQ109" s="138">
        <v>0.53447162637205003</v>
      </c>
      <c r="AR109" s="138"/>
      <c r="AS109" s="137">
        <v>93</v>
      </c>
      <c r="AT109" s="138">
        <v>0.57771151695862799</v>
      </c>
      <c r="AU109" s="138"/>
      <c r="AV109" s="137">
        <v>484</v>
      </c>
      <c r="AW109" s="138">
        <v>0.94974588410745497</v>
      </c>
      <c r="AX109" s="138"/>
      <c r="AY109" s="137">
        <v>246</v>
      </c>
      <c r="AZ109" s="138">
        <v>0.61375714178787999</v>
      </c>
      <c r="BA109" s="138"/>
      <c r="BB109" s="137">
        <v>226</v>
      </c>
      <c r="BC109" s="138">
        <v>0.71732368437757899</v>
      </c>
      <c r="BD109" s="138"/>
    </row>
    <row r="110" spans="1:56" x14ac:dyDescent="0.3">
      <c r="A110" s="164" t="s">
        <v>115</v>
      </c>
      <c r="B110" s="132" t="s">
        <v>0</v>
      </c>
      <c r="C110" s="137">
        <v>25561</v>
      </c>
      <c r="D110" s="138">
        <v>1.2067896731928001</v>
      </c>
      <c r="E110" s="138">
        <v>114.76222483616201</v>
      </c>
      <c r="F110" s="137">
        <v>9652</v>
      </c>
      <c r="G110" s="138">
        <v>1.51951901838945</v>
      </c>
      <c r="H110" s="138">
        <v>111.666666666667</v>
      </c>
      <c r="I110" s="137">
        <v>3081</v>
      </c>
      <c r="J110" s="138">
        <v>1.2077190534242199</v>
      </c>
      <c r="K110" s="138">
        <v>107.19569603228</v>
      </c>
      <c r="L110" s="137">
        <v>6571</v>
      </c>
      <c r="M110" s="138">
        <v>1.72879197667933</v>
      </c>
      <c r="N110" s="138">
        <v>113.830133420111</v>
      </c>
      <c r="O110" s="137">
        <v>921</v>
      </c>
      <c r="P110" s="138">
        <v>0.85188645213804104</v>
      </c>
      <c r="Q110" s="138">
        <v>124.63414634146299</v>
      </c>
      <c r="R110" s="137">
        <v>922</v>
      </c>
      <c r="S110" s="138">
        <v>0.89679992218655802</v>
      </c>
      <c r="T110" s="138">
        <v>114.918414918415</v>
      </c>
      <c r="U110" s="137">
        <v>4798</v>
      </c>
      <c r="V110" s="138">
        <v>1.5398983885306801</v>
      </c>
      <c r="W110" s="138">
        <v>110.715854194115</v>
      </c>
      <c r="X110" s="137">
        <v>1988</v>
      </c>
      <c r="Y110" s="138">
        <v>1.1578604044357499</v>
      </c>
      <c r="Z110" s="138">
        <v>119.66850828729299</v>
      </c>
      <c r="AA110" s="137">
        <v>1031</v>
      </c>
      <c r="AB110" s="138">
        <v>0.84581685726943101</v>
      </c>
      <c r="AC110" s="138">
        <v>110.838445807771</v>
      </c>
      <c r="AD110" s="137">
        <v>441</v>
      </c>
      <c r="AE110" s="138">
        <v>1.0009078529278299</v>
      </c>
      <c r="AF110" s="138">
        <v>87.659574468085097</v>
      </c>
      <c r="AG110" s="137">
        <v>2282</v>
      </c>
      <c r="AH110" s="138">
        <v>1.3642042839123101</v>
      </c>
      <c r="AI110" s="138">
        <v>135.98759048603901</v>
      </c>
      <c r="AJ110" s="137">
        <v>345</v>
      </c>
      <c r="AK110" s="138">
        <v>0.64197990323781196</v>
      </c>
      <c r="AL110" s="138">
        <v>112.962962962963</v>
      </c>
      <c r="AM110" s="137">
        <v>448</v>
      </c>
      <c r="AN110" s="138">
        <v>0.65116279069767402</v>
      </c>
      <c r="AO110" s="138">
        <v>101.801801801802</v>
      </c>
      <c r="AP110" s="137">
        <v>362</v>
      </c>
      <c r="AQ110" s="138">
        <v>0.65845717299961803</v>
      </c>
      <c r="AR110" s="138">
        <v>124.844720496894</v>
      </c>
      <c r="AS110" s="137">
        <v>217</v>
      </c>
      <c r="AT110" s="138">
        <v>0.66981510633700703</v>
      </c>
      <c r="AU110" s="138">
        <v>146.59090909090901</v>
      </c>
      <c r="AV110" s="137">
        <v>1055</v>
      </c>
      <c r="AW110" s="138">
        <v>1.04011594088592</v>
      </c>
      <c r="AX110" s="138">
        <v>103.667953667954</v>
      </c>
      <c r="AY110" s="137">
        <v>595</v>
      </c>
      <c r="AZ110" s="138">
        <v>0.74008657147121704</v>
      </c>
      <c r="BA110" s="138">
        <v>126.235741444867</v>
      </c>
      <c r="BB110" s="137">
        <v>504</v>
      </c>
      <c r="BC110" s="138">
        <v>0.79086115992970096</v>
      </c>
      <c r="BD110" s="138">
        <v>133.333333333333</v>
      </c>
    </row>
    <row r="111" spans="1:56" x14ac:dyDescent="0.3">
      <c r="A111" s="165"/>
      <c r="B111" s="132" t="s">
        <v>1</v>
      </c>
      <c r="C111" s="137">
        <v>13659</v>
      </c>
      <c r="D111" s="138">
        <v>1.2678742986034699</v>
      </c>
      <c r="E111" s="138"/>
      <c r="F111" s="137">
        <v>5092</v>
      </c>
      <c r="G111" s="138">
        <v>1.57489569254275</v>
      </c>
      <c r="H111" s="138"/>
      <c r="I111" s="137">
        <v>1594</v>
      </c>
      <c r="J111" s="138">
        <v>1.2307739823336801</v>
      </c>
      <c r="K111" s="138"/>
      <c r="L111" s="137">
        <v>3498</v>
      </c>
      <c r="M111" s="138">
        <v>1.80485111784161</v>
      </c>
      <c r="N111" s="138"/>
      <c r="O111" s="137">
        <v>511</v>
      </c>
      <c r="P111" s="138">
        <v>0.941085471187315</v>
      </c>
      <c r="Q111" s="138"/>
      <c r="R111" s="137">
        <v>493</v>
      </c>
      <c r="S111" s="138">
        <v>0.94836872883964296</v>
      </c>
      <c r="T111" s="138"/>
      <c r="U111" s="137">
        <v>2521</v>
      </c>
      <c r="V111" s="138">
        <v>1.56914248012897</v>
      </c>
      <c r="W111" s="138"/>
      <c r="X111" s="137">
        <v>1083</v>
      </c>
      <c r="Y111" s="138">
        <v>1.2249884061577401</v>
      </c>
      <c r="Z111" s="138"/>
      <c r="AA111" s="137">
        <v>542</v>
      </c>
      <c r="AB111" s="138">
        <v>0.88791324006421801</v>
      </c>
      <c r="AC111" s="138"/>
      <c r="AD111" s="137">
        <v>206</v>
      </c>
      <c r="AE111" s="138">
        <v>0.941972655356898</v>
      </c>
      <c r="AF111" s="138"/>
      <c r="AG111" s="137">
        <v>1315</v>
      </c>
      <c r="AH111" s="138">
        <v>1.4933000227117901</v>
      </c>
      <c r="AI111" s="138"/>
      <c r="AJ111" s="137">
        <v>183</v>
      </c>
      <c r="AK111" s="138">
        <v>0.67465437788018401</v>
      </c>
      <c r="AL111" s="138"/>
      <c r="AM111" s="137">
        <v>226</v>
      </c>
      <c r="AN111" s="138">
        <v>0.66201886460835402</v>
      </c>
      <c r="AO111" s="138"/>
      <c r="AP111" s="137">
        <v>201</v>
      </c>
      <c r="AQ111" s="138">
        <v>0.74172478689250498</v>
      </c>
      <c r="AR111" s="138"/>
      <c r="AS111" s="137">
        <v>129</v>
      </c>
      <c r="AT111" s="138">
        <v>0.791459598748389</v>
      </c>
      <c r="AU111" s="138"/>
      <c r="AV111" s="137">
        <v>537</v>
      </c>
      <c r="AW111" s="138">
        <v>1.06399841489994</v>
      </c>
      <c r="AX111" s="138"/>
      <c r="AY111" s="137">
        <v>332</v>
      </c>
      <c r="AZ111" s="138">
        <v>0.823514820786308</v>
      </c>
      <c r="BA111" s="138"/>
      <c r="BB111" s="137">
        <v>288</v>
      </c>
      <c r="BC111" s="138">
        <v>0.89379926758115602</v>
      </c>
      <c r="BD111" s="138"/>
    </row>
    <row r="112" spans="1:56" x14ac:dyDescent="0.3">
      <c r="A112" s="166"/>
      <c r="B112" s="132" t="s">
        <v>2</v>
      </c>
      <c r="C112" s="137">
        <v>11902</v>
      </c>
      <c r="D112" s="138">
        <v>1.14356100785562</v>
      </c>
      <c r="E112" s="138"/>
      <c r="F112" s="137">
        <v>4560</v>
      </c>
      <c r="G112" s="138">
        <v>1.46211018411045</v>
      </c>
      <c r="H112" s="138"/>
      <c r="I112" s="137">
        <v>1487</v>
      </c>
      <c r="J112" s="138">
        <v>1.1839454764046899</v>
      </c>
      <c r="K112" s="138"/>
      <c r="L112" s="137">
        <v>3073</v>
      </c>
      <c r="M112" s="138">
        <v>1.64965831190513</v>
      </c>
      <c r="N112" s="138"/>
      <c r="O112" s="137">
        <v>410</v>
      </c>
      <c r="P112" s="138">
        <v>0.76188352473334098</v>
      </c>
      <c r="Q112" s="138"/>
      <c r="R112" s="137">
        <v>429</v>
      </c>
      <c r="S112" s="138">
        <v>0.84405619171290303</v>
      </c>
      <c r="T112" s="138"/>
      <c r="U112" s="137">
        <v>2277</v>
      </c>
      <c r="V112" s="138">
        <v>1.5087663499383801</v>
      </c>
      <c r="W112" s="138"/>
      <c r="X112" s="137">
        <v>905</v>
      </c>
      <c r="Y112" s="138">
        <v>1.0866041519084599</v>
      </c>
      <c r="Z112" s="138"/>
      <c r="AA112" s="137">
        <v>489</v>
      </c>
      <c r="AB112" s="138">
        <v>0.80358903569315698</v>
      </c>
      <c r="AC112" s="138"/>
      <c r="AD112" s="137">
        <v>235</v>
      </c>
      <c r="AE112" s="138">
        <v>1.05898787796855</v>
      </c>
      <c r="AF112" s="138"/>
      <c r="AG112" s="137">
        <v>967</v>
      </c>
      <c r="AH112" s="138">
        <v>1.2206975775401701</v>
      </c>
      <c r="AI112" s="138"/>
      <c r="AJ112" s="137">
        <v>162</v>
      </c>
      <c r="AK112" s="138">
        <v>0.60867931617508897</v>
      </c>
      <c r="AL112" s="138"/>
      <c r="AM112" s="137">
        <v>222</v>
      </c>
      <c r="AN112" s="138">
        <v>0.64047083261208204</v>
      </c>
      <c r="AO112" s="138"/>
      <c r="AP112" s="137">
        <v>161</v>
      </c>
      <c r="AQ112" s="138">
        <v>0.57751632111342299</v>
      </c>
      <c r="AR112" s="138"/>
      <c r="AS112" s="137">
        <v>88</v>
      </c>
      <c r="AT112" s="138">
        <v>0.54665175798235799</v>
      </c>
      <c r="AU112" s="138"/>
      <c r="AV112" s="137">
        <v>518</v>
      </c>
      <c r="AW112" s="138">
        <v>1.01646357018112</v>
      </c>
      <c r="AX112" s="138"/>
      <c r="AY112" s="137">
        <v>263</v>
      </c>
      <c r="AZ112" s="138">
        <v>0.65617125321224501</v>
      </c>
      <c r="BA112" s="138"/>
      <c r="BB112" s="137">
        <v>216</v>
      </c>
      <c r="BC112" s="138">
        <v>0.68558369834317301</v>
      </c>
      <c r="BD112" s="138"/>
    </row>
    <row r="113" spans="1:56" x14ac:dyDescent="0.3">
      <c r="A113" s="164" t="s">
        <v>116</v>
      </c>
      <c r="B113" s="132" t="s">
        <v>0</v>
      </c>
      <c r="C113" s="137">
        <v>29238</v>
      </c>
      <c r="D113" s="138">
        <v>1.38038873537073</v>
      </c>
      <c r="E113" s="138">
        <v>114.056665934549</v>
      </c>
      <c r="F113" s="137">
        <v>10860</v>
      </c>
      <c r="G113" s="138">
        <v>1.7096950414120899</v>
      </c>
      <c r="H113" s="138">
        <v>112.109375</v>
      </c>
      <c r="I113" s="137">
        <v>3546</v>
      </c>
      <c r="J113" s="138">
        <v>1.3899940809614699</v>
      </c>
      <c r="K113" s="138">
        <v>106.282722513089</v>
      </c>
      <c r="L113" s="137">
        <v>7314</v>
      </c>
      <c r="M113" s="138">
        <v>1.9242709659766599</v>
      </c>
      <c r="N113" s="138">
        <v>115.054395765951</v>
      </c>
      <c r="O113" s="137">
        <v>1048</v>
      </c>
      <c r="P113" s="138">
        <v>0.96935613663481701</v>
      </c>
      <c r="Q113" s="138">
        <v>118.333333333333</v>
      </c>
      <c r="R113" s="137">
        <v>1091</v>
      </c>
      <c r="S113" s="138">
        <v>1.06118081898648</v>
      </c>
      <c r="T113" s="138">
        <v>121.747967479675</v>
      </c>
      <c r="U113" s="137">
        <v>5349</v>
      </c>
      <c r="V113" s="138">
        <v>1.71673957487507</v>
      </c>
      <c r="W113" s="138">
        <v>108.700741318767</v>
      </c>
      <c r="X113" s="137">
        <v>2341</v>
      </c>
      <c r="Y113" s="138">
        <v>1.3634563414406899</v>
      </c>
      <c r="Z113" s="138">
        <v>111.85520361991</v>
      </c>
      <c r="AA113" s="137">
        <v>1269</v>
      </c>
      <c r="AB113" s="138">
        <v>1.0410684693258101</v>
      </c>
      <c r="AC113" s="138">
        <v>111.148086522463</v>
      </c>
      <c r="AD113" s="137">
        <v>503</v>
      </c>
      <c r="AE113" s="138">
        <v>1.1416250567408099</v>
      </c>
      <c r="AF113" s="138">
        <v>98.031496062992105</v>
      </c>
      <c r="AG113" s="137">
        <v>2671</v>
      </c>
      <c r="AH113" s="138">
        <v>1.5967526916432</v>
      </c>
      <c r="AI113" s="138">
        <v>129.073756432247</v>
      </c>
      <c r="AJ113" s="137">
        <v>464</v>
      </c>
      <c r="AK113" s="138">
        <v>0.86341644957201302</v>
      </c>
      <c r="AL113" s="138">
        <v>122.00956937799</v>
      </c>
      <c r="AM113" s="137">
        <v>512</v>
      </c>
      <c r="AN113" s="138">
        <v>0.74418604651162801</v>
      </c>
      <c r="AO113" s="138">
        <v>130.630630630631</v>
      </c>
      <c r="AP113" s="137">
        <v>405</v>
      </c>
      <c r="AQ113" s="138">
        <v>0.73667169907415797</v>
      </c>
      <c r="AR113" s="138">
        <v>116.577540106952</v>
      </c>
      <c r="AS113" s="137">
        <v>247</v>
      </c>
      <c r="AT113" s="138">
        <v>0.76241627311170801</v>
      </c>
      <c r="AU113" s="138">
        <v>120.53571428571399</v>
      </c>
      <c r="AV113" s="137">
        <v>1155</v>
      </c>
      <c r="AW113" s="138">
        <v>1.13870512959549</v>
      </c>
      <c r="AX113" s="138">
        <v>111.538461538462</v>
      </c>
      <c r="AY113" s="137">
        <v>691</v>
      </c>
      <c r="AZ113" s="138">
        <v>0.85949549728842201</v>
      </c>
      <c r="BA113" s="138">
        <v>115.9375</v>
      </c>
      <c r="BB113" s="137">
        <v>632</v>
      </c>
      <c r="BC113" s="138">
        <v>0.99171478784835598</v>
      </c>
      <c r="BD113" s="138">
        <v>124.11347517730501</v>
      </c>
    </row>
    <row r="114" spans="1:56" x14ac:dyDescent="0.3">
      <c r="A114" s="165"/>
      <c r="B114" s="132" t="s">
        <v>1</v>
      </c>
      <c r="C114" s="137">
        <v>15579</v>
      </c>
      <c r="D114" s="138">
        <v>1.4460951532281601</v>
      </c>
      <c r="E114" s="138"/>
      <c r="F114" s="137">
        <v>5740</v>
      </c>
      <c r="G114" s="138">
        <v>1.7753144688129201</v>
      </c>
      <c r="H114" s="138"/>
      <c r="I114" s="137">
        <v>1827</v>
      </c>
      <c r="J114" s="138">
        <v>1.4106800914201001</v>
      </c>
      <c r="K114" s="138"/>
      <c r="L114" s="137">
        <v>3913</v>
      </c>
      <c r="M114" s="138">
        <v>2.01897725103322</v>
      </c>
      <c r="N114" s="138"/>
      <c r="O114" s="137">
        <v>568</v>
      </c>
      <c r="P114" s="138">
        <v>1.04605978010645</v>
      </c>
      <c r="Q114" s="138"/>
      <c r="R114" s="137">
        <v>599</v>
      </c>
      <c r="S114" s="138">
        <v>1.15227762388427</v>
      </c>
      <c r="T114" s="138"/>
      <c r="U114" s="137">
        <v>2786</v>
      </c>
      <c r="V114" s="138">
        <v>1.7340860569771099</v>
      </c>
      <c r="W114" s="138"/>
      <c r="X114" s="137">
        <v>1236</v>
      </c>
      <c r="Y114" s="138">
        <v>1.3980477100747699</v>
      </c>
      <c r="Z114" s="138"/>
      <c r="AA114" s="137">
        <v>668</v>
      </c>
      <c r="AB114" s="138">
        <v>1.0943284951345</v>
      </c>
      <c r="AC114" s="138"/>
      <c r="AD114" s="137">
        <v>249</v>
      </c>
      <c r="AE114" s="138">
        <v>1.1385980154556701</v>
      </c>
      <c r="AF114" s="138"/>
      <c r="AG114" s="137">
        <v>1505</v>
      </c>
      <c r="AH114" s="138">
        <v>1.70906200317965</v>
      </c>
      <c r="AI114" s="138"/>
      <c r="AJ114" s="137">
        <v>255</v>
      </c>
      <c r="AK114" s="138">
        <v>0.94009216589861799</v>
      </c>
      <c r="AL114" s="138"/>
      <c r="AM114" s="137">
        <v>290</v>
      </c>
      <c r="AN114" s="138">
        <v>0.849493233347003</v>
      </c>
      <c r="AO114" s="138"/>
      <c r="AP114" s="137">
        <v>218</v>
      </c>
      <c r="AQ114" s="138">
        <v>0.80445772906749302</v>
      </c>
      <c r="AR114" s="138"/>
      <c r="AS114" s="137">
        <v>135</v>
      </c>
      <c r="AT114" s="138">
        <v>0.82827167310878003</v>
      </c>
      <c r="AU114" s="138"/>
      <c r="AV114" s="137">
        <v>609</v>
      </c>
      <c r="AW114" s="138">
        <v>1.2066574202496501</v>
      </c>
      <c r="AX114" s="138"/>
      <c r="AY114" s="137">
        <v>371</v>
      </c>
      <c r="AZ114" s="138">
        <v>0.92025300756542205</v>
      </c>
      <c r="BA114" s="138"/>
      <c r="BB114" s="137">
        <v>350</v>
      </c>
      <c r="BC114" s="138">
        <v>1.08621438768543</v>
      </c>
      <c r="BD114" s="138"/>
    </row>
    <row r="115" spans="1:56" x14ac:dyDescent="0.3">
      <c r="A115" s="166"/>
      <c r="B115" s="132" t="s">
        <v>2</v>
      </c>
      <c r="C115" s="137">
        <v>13659</v>
      </c>
      <c r="D115" s="138">
        <v>1.3123760549739401</v>
      </c>
      <c r="E115" s="138"/>
      <c r="F115" s="137">
        <v>5120</v>
      </c>
      <c r="G115" s="138">
        <v>1.6416675751415599</v>
      </c>
      <c r="H115" s="138"/>
      <c r="I115" s="137">
        <v>1719</v>
      </c>
      <c r="J115" s="138">
        <v>1.3686632642499399</v>
      </c>
      <c r="K115" s="138"/>
      <c r="L115" s="137">
        <v>3401</v>
      </c>
      <c r="M115" s="138">
        <v>1.8257363875006001</v>
      </c>
      <c r="N115" s="138"/>
      <c r="O115" s="137">
        <v>480</v>
      </c>
      <c r="P115" s="138">
        <v>0.89196119968781395</v>
      </c>
      <c r="Q115" s="138"/>
      <c r="R115" s="137">
        <v>492</v>
      </c>
      <c r="S115" s="138">
        <v>0.968008499586826</v>
      </c>
      <c r="T115" s="138"/>
      <c r="U115" s="137">
        <v>2563</v>
      </c>
      <c r="V115" s="138">
        <v>1.6982732344717</v>
      </c>
      <c r="W115" s="138"/>
      <c r="X115" s="137">
        <v>1105</v>
      </c>
      <c r="Y115" s="138">
        <v>1.32673766614238</v>
      </c>
      <c r="Z115" s="138"/>
      <c r="AA115" s="137">
        <v>601</v>
      </c>
      <c r="AB115" s="138">
        <v>0.98764214816275597</v>
      </c>
      <c r="AC115" s="138"/>
      <c r="AD115" s="137">
        <v>254</v>
      </c>
      <c r="AE115" s="138">
        <v>1.14460817448515</v>
      </c>
      <c r="AF115" s="138"/>
      <c r="AG115" s="137">
        <v>1166</v>
      </c>
      <c r="AH115" s="138">
        <v>1.4719062827423399</v>
      </c>
      <c r="AI115" s="138"/>
      <c r="AJ115" s="137">
        <v>209</v>
      </c>
      <c r="AK115" s="138">
        <v>0.78527146346045495</v>
      </c>
      <c r="AL115" s="138"/>
      <c r="AM115" s="137">
        <v>222</v>
      </c>
      <c r="AN115" s="138">
        <v>0.64047083261208204</v>
      </c>
      <c r="AO115" s="138"/>
      <c r="AP115" s="137">
        <v>187</v>
      </c>
      <c r="AQ115" s="138">
        <v>0.67077982638639799</v>
      </c>
      <c r="AR115" s="138"/>
      <c r="AS115" s="137">
        <v>112</v>
      </c>
      <c r="AT115" s="138">
        <v>0.69573860106845598</v>
      </c>
      <c r="AU115" s="138"/>
      <c r="AV115" s="137">
        <v>546</v>
      </c>
      <c r="AW115" s="138">
        <v>1.07140754694767</v>
      </c>
      <c r="AX115" s="138"/>
      <c r="AY115" s="137">
        <v>320</v>
      </c>
      <c r="AZ115" s="138">
        <v>0.79838327387041197</v>
      </c>
      <c r="BA115" s="138"/>
      <c r="BB115" s="137">
        <v>282</v>
      </c>
      <c r="BC115" s="138">
        <v>0.89506760617025305</v>
      </c>
      <c r="BD115" s="138"/>
    </row>
    <row r="116" spans="1:56" x14ac:dyDescent="0.3">
      <c r="A116" s="164" t="s">
        <v>117</v>
      </c>
      <c r="B116" s="132" t="s">
        <v>0</v>
      </c>
      <c r="C116" s="137">
        <v>33112</v>
      </c>
      <c r="D116" s="138">
        <v>1.56328859038222</v>
      </c>
      <c r="E116" s="138">
        <v>113.90180878552999</v>
      </c>
      <c r="F116" s="137">
        <v>12120</v>
      </c>
      <c r="G116" s="138">
        <v>1.90805744953172</v>
      </c>
      <c r="H116" s="138">
        <v>108.785529715762</v>
      </c>
      <c r="I116" s="137">
        <v>3987</v>
      </c>
      <c r="J116" s="138">
        <v>1.5628613651419601</v>
      </c>
      <c r="K116" s="138">
        <v>104.252049180328</v>
      </c>
      <c r="L116" s="137">
        <v>8133</v>
      </c>
      <c r="M116" s="138">
        <v>2.13974511434074</v>
      </c>
      <c r="N116" s="138">
        <v>111.08227355307601</v>
      </c>
      <c r="O116" s="137">
        <v>1127</v>
      </c>
      <c r="P116" s="138">
        <v>1.04242783014069</v>
      </c>
      <c r="Q116" s="138">
        <v>121.850393700787</v>
      </c>
      <c r="R116" s="137">
        <v>1238</v>
      </c>
      <c r="S116" s="138">
        <v>1.20416301916156</v>
      </c>
      <c r="T116" s="138">
        <v>123.465703971119</v>
      </c>
      <c r="U116" s="137">
        <v>6542</v>
      </c>
      <c r="V116" s="138">
        <v>2.0996280237114799</v>
      </c>
      <c r="W116" s="138">
        <v>112.817176317502</v>
      </c>
      <c r="X116" s="137">
        <v>2566</v>
      </c>
      <c r="Y116" s="138">
        <v>1.49450191035318</v>
      </c>
      <c r="Z116" s="138">
        <v>118.01189464740899</v>
      </c>
      <c r="AA116" s="137">
        <v>1377</v>
      </c>
      <c r="AB116" s="138">
        <v>1.12967004118332</v>
      </c>
      <c r="AC116" s="138">
        <v>123.176661264182</v>
      </c>
      <c r="AD116" s="137">
        <v>582</v>
      </c>
      <c r="AE116" s="138">
        <v>1.32092600998638</v>
      </c>
      <c r="AF116" s="138">
        <v>85.942492012779596</v>
      </c>
      <c r="AG116" s="137">
        <v>2935</v>
      </c>
      <c r="AH116" s="138">
        <v>1.75457474727548</v>
      </c>
      <c r="AI116" s="138">
        <v>128.40466926069999</v>
      </c>
      <c r="AJ116" s="137">
        <v>507</v>
      </c>
      <c r="AK116" s="138">
        <v>0.94343133606252305</v>
      </c>
      <c r="AL116" s="138">
        <v>107.786885245902</v>
      </c>
      <c r="AM116" s="137">
        <v>570</v>
      </c>
      <c r="AN116" s="138">
        <v>0.82848837209302295</v>
      </c>
      <c r="AO116" s="138">
        <v>131.707317073171</v>
      </c>
      <c r="AP116" s="137">
        <v>496</v>
      </c>
      <c r="AQ116" s="138">
        <v>0.90219546355748803</v>
      </c>
      <c r="AR116" s="138">
        <v>114.718614718615</v>
      </c>
      <c r="AS116" s="137">
        <v>253</v>
      </c>
      <c r="AT116" s="138">
        <v>0.78093650646664803</v>
      </c>
      <c r="AU116" s="138">
        <v>130</v>
      </c>
      <c r="AV116" s="137">
        <v>1337</v>
      </c>
      <c r="AW116" s="138">
        <v>1.3181374530469001</v>
      </c>
      <c r="AX116" s="138">
        <v>104.12213740458</v>
      </c>
      <c r="AY116" s="137">
        <v>741</v>
      </c>
      <c r="AZ116" s="138">
        <v>0.92168764615154997</v>
      </c>
      <c r="BA116" s="138">
        <v>118.58407079646</v>
      </c>
      <c r="BB116" s="137">
        <v>721</v>
      </c>
      <c r="BC116" s="138">
        <v>1.13137082601054</v>
      </c>
      <c r="BD116" s="138">
        <v>123.913043478261</v>
      </c>
    </row>
    <row r="117" spans="1:56" x14ac:dyDescent="0.3">
      <c r="A117" s="165"/>
      <c r="B117" s="132" t="s">
        <v>1</v>
      </c>
      <c r="C117" s="137">
        <v>17632</v>
      </c>
      <c r="D117" s="138">
        <v>1.63666151497009</v>
      </c>
      <c r="E117" s="138"/>
      <c r="F117" s="137">
        <v>6315</v>
      </c>
      <c r="G117" s="138">
        <v>1.9531552039291999</v>
      </c>
      <c r="H117" s="138"/>
      <c r="I117" s="137">
        <v>2035</v>
      </c>
      <c r="J117" s="138">
        <v>1.5712829699178501</v>
      </c>
      <c r="K117" s="138"/>
      <c r="L117" s="137">
        <v>4280</v>
      </c>
      <c r="M117" s="138">
        <v>2.2083369880966499</v>
      </c>
      <c r="N117" s="138"/>
      <c r="O117" s="137">
        <v>619</v>
      </c>
      <c r="P117" s="138">
        <v>1.1399841617709401</v>
      </c>
      <c r="Q117" s="138"/>
      <c r="R117" s="137">
        <v>684</v>
      </c>
      <c r="S117" s="138">
        <v>1.31578947368421</v>
      </c>
      <c r="T117" s="138"/>
      <c r="U117" s="137">
        <v>3468</v>
      </c>
      <c r="V117" s="138">
        <v>2.1585823566391298</v>
      </c>
      <c r="W117" s="138"/>
      <c r="X117" s="137">
        <v>1389</v>
      </c>
      <c r="Y117" s="138">
        <v>1.57110701399179</v>
      </c>
      <c r="Z117" s="138"/>
      <c r="AA117" s="137">
        <v>760</v>
      </c>
      <c r="AB117" s="138">
        <v>1.2450443956620001</v>
      </c>
      <c r="AC117" s="138"/>
      <c r="AD117" s="137">
        <v>269</v>
      </c>
      <c r="AE117" s="138">
        <v>1.23005167131556</v>
      </c>
      <c r="AF117" s="138"/>
      <c r="AG117" s="137">
        <v>1650</v>
      </c>
      <c r="AH117" s="138">
        <v>1.8737224619577599</v>
      </c>
      <c r="AI117" s="138"/>
      <c r="AJ117" s="137">
        <v>263</v>
      </c>
      <c r="AK117" s="138">
        <v>0.96958525345622104</v>
      </c>
      <c r="AL117" s="138"/>
      <c r="AM117" s="137">
        <v>324</v>
      </c>
      <c r="AN117" s="138">
        <v>0.94908899173941097</v>
      </c>
      <c r="AO117" s="138"/>
      <c r="AP117" s="137">
        <v>265</v>
      </c>
      <c r="AQ117" s="138">
        <v>0.97789586331598999</v>
      </c>
      <c r="AR117" s="138"/>
      <c r="AS117" s="137">
        <v>143</v>
      </c>
      <c r="AT117" s="138">
        <v>0.87735443892263298</v>
      </c>
      <c r="AU117" s="138"/>
      <c r="AV117" s="137">
        <v>682</v>
      </c>
      <c r="AW117" s="138">
        <v>1.35129780067367</v>
      </c>
      <c r="AX117" s="138"/>
      <c r="AY117" s="137">
        <v>402</v>
      </c>
      <c r="AZ117" s="138">
        <v>0.99714746372317997</v>
      </c>
      <c r="BA117" s="138"/>
      <c r="BB117" s="137">
        <v>399</v>
      </c>
      <c r="BC117" s="138">
        <v>1.2382844019613899</v>
      </c>
      <c r="BD117" s="138"/>
    </row>
    <row r="118" spans="1:56" x14ac:dyDescent="0.3">
      <c r="A118" s="166"/>
      <c r="B118" s="132" t="s">
        <v>2</v>
      </c>
      <c r="C118" s="137">
        <v>15480</v>
      </c>
      <c r="D118" s="138">
        <v>1.4873403126873601</v>
      </c>
      <c r="E118" s="138"/>
      <c r="F118" s="137">
        <v>5805</v>
      </c>
      <c r="G118" s="138">
        <v>1.8613047409564001</v>
      </c>
      <c r="H118" s="138"/>
      <c r="I118" s="137">
        <v>1952</v>
      </c>
      <c r="J118" s="138">
        <v>1.5541772494566</v>
      </c>
      <c r="K118" s="138"/>
      <c r="L118" s="137">
        <v>3853</v>
      </c>
      <c r="M118" s="138">
        <v>2.06838056484558</v>
      </c>
      <c r="N118" s="138"/>
      <c r="O118" s="137">
        <v>508</v>
      </c>
      <c r="P118" s="138">
        <v>0.94399226966960303</v>
      </c>
      <c r="Q118" s="138"/>
      <c r="R118" s="137">
        <v>554</v>
      </c>
      <c r="S118" s="138">
        <v>1.0899933105103701</v>
      </c>
      <c r="T118" s="138"/>
      <c r="U118" s="137">
        <v>3074</v>
      </c>
      <c r="V118" s="138">
        <v>2.0368677029910298</v>
      </c>
      <c r="W118" s="138"/>
      <c r="X118" s="137">
        <v>1177</v>
      </c>
      <c r="Y118" s="138">
        <v>1.4131857312665801</v>
      </c>
      <c r="Z118" s="138"/>
      <c r="AA118" s="137">
        <v>617</v>
      </c>
      <c r="AB118" s="138">
        <v>1.01393544994413</v>
      </c>
      <c r="AC118" s="138"/>
      <c r="AD118" s="137">
        <v>313</v>
      </c>
      <c r="AE118" s="138">
        <v>1.41048172682619</v>
      </c>
      <c r="AF118" s="138"/>
      <c r="AG118" s="137">
        <v>1285</v>
      </c>
      <c r="AH118" s="138">
        <v>1.6221265637426301</v>
      </c>
      <c r="AI118" s="138"/>
      <c r="AJ118" s="137">
        <v>244</v>
      </c>
      <c r="AK118" s="138">
        <v>0.91677625399211005</v>
      </c>
      <c r="AL118" s="138"/>
      <c r="AM118" s="137">
        <v>246</v>
      </c>
      <c r="AN118" s="138">
        <v>0.70971092262419899</v>
      </c>
      <c r="AO118" s="138"/>
      <c r="AP118" s="137">
        <v>231</v>
      </c>
      <c r="AQ118" s="138">
        <v>0.82861037377143298</v>
      </c>
      <c r="AR118" s="138"/>
      <c r="AS118" s="137">
        <v>110</v>
      </c>
      <c r="AT118" s="138">
        <v>0.68331469747794804</v>
      </c>
      <c r="AU118" s="138"/>
      <c r="AV118" s="137">
        <v>655</v>
      </c>
      <c r="AW118" s="138">
        <v>1.2852965993603001</v>
      </c>
      <c r="AX118" s="138"/>
      <c r="AY118" s="137">
        <v>339</v>
      </c>
      <c r="AZ118" s="138">
        <v>0.84578728075646803</v>
      </c>
      <c r="BA118" s="138"/>
      <c r="BB118" s="137">
        <v>322</v>
      </c>
      <c r="BC118" s="138">
        <v>1.02202755030788</v>
      </c>
      <c r="BD118" s="138"/>
    </row>
    <row r="119" spans="1:56" x14ac:dyDescent="0.3">
      <c r="A119" s="164" t="s">
        <v>118</v>
      </c>
      <c r="B119" s="132" t="s">
        <v>0</v>
      </c>
      <c r="C119" s="137">
        <v>33815</v>
      </c>
      <c r="D119" s="138">
        <v>1.5964787292756399</v>
      </c>
      <c r="E119" s="138">
        <v>114.71204520921999</v>
      </c>
      <c r="F119" s="137">
        <v>12050</v>
      </c>
      <c r="G119" s="138">
        <v>1.8970373157472999</v>
      </c>
      <c r="H119" s="138">
        <v>112.52204585537901</v>
      </c>
      <c r="I119" s="137">
        <v>4176</v>
      </c>
      <c r="J119" s="138">
        <v>1.6369473440764499</v>
      </c>
      <c r="K119" s="138">
        <v>106.63038099950499</v>
      </c>
      <c r="L119" s="137">
        <v>7874</v>
      </c>
      <c r="M119" s="138">
        <v>2.0716037169948298</v>
      </c>
      <c r="N119" s="138">
        <v>115.785146615511</v>
      </c>
      <c r="O119" s="137">
        <v>1237</v>
      </c>
      <c r="P119" s="138">
        <v>1.1441732261615201</v>
      </c>
      <c r="Q119" s="138">
        <v>104.462809917355</v>
      </c>
      <c r="R119" s="137">
        <v>1257</v>
      </c>
      <c r="S119" s="138">
        <v>1.2226437117011999</v>
      </c>
      <c r="T119" s="138">
        <v>118.989547038328</v>
      </c>
      <c r="U119" s="137">
        <v>6604</v>
      </c>
      <c r="V119" s="138">
        <v>2.1195266689988701</v>
      </c>
      <c r="W119" s="138">
        <v>118.169805087545</v>
      </c>
      <c r="X119" s="137">
        <v>2677</v>
      </c>
      <c r="Y119" s="138">
        <v>1.5591510576833501</v>
      </c>
      <c r="Z119" s="138">
        <v>114.331465172138</v>
      </c>
      <c r="AA119" s="137">
        <v>1449</v>
      </c>
      <c r="AB119" s="138">
        <v>1.1887377557550001</v>
      </c>
      <c r="AC119" s="138">
        <v>111.53284671532801</v>
      </c>
      <c r="AD119" s="137">
        <v>694</v>
      </c>
      <c r="AE119" s="138">
        <v>1.5751248297775799</v>
      </c>
      <c r="AF119" s="138">
        <v>90.136986301369902</v>
      </c>
      <c r="AG119" s="137">
        <v>3052</v>
      </c>
      <c r="AH119" s="138">
        <v>1.8245186128397799</v>
      </c>
      <c r="AI119" s="138">
        <v>123.917828319883</v>
      </c>
      <c r="AJ119" s="137">
        <v>565</v>
      </c>
      <c r="AK119" s="138">
        <v>1.0513583922590199</v>
      </c>
      <c r="AL119" s="138">
        <v>109.259259259259</v>
      </c>
      <c r="AM119" s="137">
        <v>574</v>
      </c>
      <c r="AN119" s="138">
        <v>0.83430232558139505</v>
      </c>
      <c r="AO119" s="138">
        <v>126.87747035573101</v>
      </c>
      <c r="AP119" s="137">
        <v>509</v>
      </c>
      <c r="AQ119" s="138">
        <v>0.92584171562653494</v>
      </c>
      <c r="AR119" s="138">
        <v>118.454935622318</v>
      </c>
      <c r="AS119" s="137">
        <v>268</v>
      </c>
      <c r="AT119" s="138">
        <v>0.82723708985399902</v>
      </c>
      <c r="AU119" s="138">
        <v>139.28571428571399</v>
      </c>
      <c r="AV119" s="137">
        <v>1375</v>
      </c>
      <c r="AW119" s="138">
        <v>1.35560134475653</v>
      </c>
      <c r="AX119" s="138">
        <v>101.908957415565</v>
      </c>
      <c r="AY119" s="137">
        <v>787</v>
      </c>
      <c r="AZ119" s="138">
        <v>0.97890442310562698</v>
      </c>
      <c r="BA119" s="138">
        <v>122.94617563739401</v>
      </c>
      <c r="BB119" s="137">
        <v>717</v>
      </c>
      <c r="BC119" s="138">
        <v>1.12509415013809</v>
      </c>
      <c r="BD119" s="138">
        <v>132.03883495145601</v>
      </c>
    </row>
    <row r="120" spans="1:56" x14ac:dyDescent="0.3">
      <c r="A120" s="165"/>
      <c r="B120" s="132" t="s">
        <v>1</v>
      </c>
      <c r="C120" s="137">
        <v>18066</v>
      </c>
      <c r="D120" s="138">
        <v>1.6769468539842101</v>
      </c>
      <c r="E120" s="138"/>
      <c r="F120" s="137">
        <v>6380</v>
      </c>
      <c r="G120" s="138">
        <v>1.97325893920321</v>
      </c>
      <c r="H120" s="138"/>
      <c r="I120" s="137">
        <v>2155</v>
      </c>
      <c r="J120" s="138">
        <v>1.66393847674347</v>
      </c>
      <c r="K120" s="138"/>
      <c r="L120" s="137">
        <v>4225</v>
      </c>
      <c r="M120" s="138">
        <v>2.1799588258664402</v>
      </c>
      <c r="N120" s="138"/>
      <c r="O120" s="137">
        <v>632</v>
      </c>
      <c r="P120" s="138">
        <v>1.16392567082267</v>
      </c>
      <c r="Q120" s="138"/>
      <c r="R120" s="137">
        <v>683</v>
      </c>
      <c r="S120" s="138">
        <v>1.3138658048630301</v>
      </c>
      <c r="T120" s="138"/>
      <c r="U120" s="137">
        <v>3577</v>
      </c>
      <c r="V120" s="138">
        <v>2.2264270731540301</v>
      </c>
      <c r="W120" s="138"/>
      <c r="X120" s="137">
        <v>1428</v>
      </c>
      <c r="Y120" s="138">
        <v>1.61522016989221</v>
      </c>
      <c r="Z120" s="138"/>
      <c r="AA120" s="137">
        <v>764</v>
      </c>
      <c r="AB120" s="138">
        <v>1.25159726090233</v>
      </c>
      <c r="AC120" s="138"/>
      <c r="AD120" s="137">
        <v>329</v>
      </c>
      <c r="AE120" s="138">
        <v>1.5044126388952399</v>
      </c>
      <c r="AF120" s="138"/>
      <c r="AG120" s="137">
        <v>1689</v>
      </c>
      <c r="AH120" s="138">
        <v>1.9180104474222099</v>
      </c>
      <c r="AI120" s="138"/>
      <c r="AJ120" s="137">
        <v>295</v>
      </c>
      <c r="AK120" s="138">
        <v>1.0875576036866399</v>
      </c>
      <c r="AL120" s="138"/>
      <c r="AM120" s="137">
        <v>321</v>
      </c>
      <c r="AN120" s="138">
        <v>0.94030113070478605</v>
      </c>
      <c r="AO120" s="138"/>
      <c r="AP120" s="137">
        <v>276</v>
      </c>
      <c r="AQ120" s="138">
        <v>1.01848776707628</v>
      </c>
      <c r="AR120" s="138"/>
      <c r="AS120" s="137">
        <v>156</v>
      </c>
      <c r="AT120" s="138">
        <v>0.95711393337014505</v>
      </c>
      <c r="AU120" s="138"/>
      <c r="AV120" s="137">
        <v>694</v>
      </c>
      <c r="AW120" s="138">
        <v>1.37507430156529</v>
      </c>
      <c r="AX120" s="138"/>
      <c r="AY120" s="137">
        <v>434</v>
      </c>
      <c r="AZ120" s="138">
        <v>1.07652238620861</v>
      </c>
      <c r="BA120" s="138"/>
      <c r="BB120" s="137">
        <v>408</v>
      </c>
      <c r="BC120" s="138">
        <v>1.2662156290733</v>
      </c>
      <c r="BD120" s="138"/>
    </row>
    <row r="121" spans="1:56" x14ac:dyDescent="0.3">
      <c r="A121" s="166"/>
      <c r="B121" s="132" t="s">
        <v>2</v>
      </c>
      <c r="C121" s="137">
        <v>15749</v>
      </c>
      <c r="D121" s="138">
        <v>1.5131862134698499</v>
      </c>
      <c r="E121" s="138"/>
      <c r="F121" s="137">
        <v>5670</v>
      </c>
      <c r="G121" s="138">
        <v>1.8180185841899701</v>
      </c>
      <c r="H121" s="138"/>
      <c r="I121" s="137">
        <v>2021</v>
      </c>
      <c r="J121" s="138">
        <v>1.60911486739333</v>
      </c>
      <c r="K121" s="138"/>
      <c r="L121" s="137">
        <v>3649</v>
      </c>
      <c r="M121" s="138">
        <v>1.95886859099962</v>
      </c>
      <c r="N121" s="138"/>
      <c r="O121" s="137">
        <v>605</v>
      </c>
      <c r="P121" s="138">
        <v>1.1242427621065201</v>
      </c>
      <c r="Q121" s="138"/>
      <c r="R121" s="137">
        <v>574</v>
      </c>
      <c r="S121" s="138">
        <v>1.1293432495179601</v>
      </c>
      <c r="T121" s="138"/>
      <c r="U121" s="137">
        <v>3027</v>
      </c>
      <c r="V121" s="138">
        <v>2.00572496322506</v>
      </c>
      <c r="W121" s="138"/>
      <c r="X121" s="137">
        <v>1249</v>
      </c>
      <c r="Y121" s="138">
        <v>1.49963379639079</v>
      </c>
      <c r="Z121" s="138"/>
      <c r="AA121" s="137">
        <v>685</v>
      </c>
      <c r="AB121" s="138">
        <v>1.12568198251495</v>
      </c>
      <c r="AC121" s="138"/>
      <c r="AD121" s="137">
        <v>365</v>
      </c>
      <c r="AE121" s="138">
        <v>1.6448109593979501</v>
      </c>
      <c r="AF121" s="138"/>
      <c r="AG121" s="137">
        <v>1363</v>
      </c>
      <c r="AH121" s="138">
        <v>1.7205902773394599</v>
      </c>
      <c r="AI121" s="138"/>
      <c r="AJ121" s="137">
        <v>270</v>
      </c>
      <c r="AK121" s="138">
        <v>1.0144655269584799</v>
      </c>
      <c r="AL121" s="138"/>
      <c r="AM121" s="137">
        <v>253</v>
      </c>
      <c r="AN121" s="138">
        <v>0.72990594887773397</v>
      </c>
      <c r="AO121" s="138"/>
      <c r="AP121" s="137">
        <v>233</v>
      </c>
      <c r="AQ121" s="138">
        <v>0.83578448956166196</v>
      </c>
      <c r="AR121" s="138"/>
      <c r="AS121" s="137">
        <v>112</v>
      </c>
      <c r="AT121" s="138">
        <v>0.69573860106845598</v>
      </c>
      <c r="AU121" s="138"/>
      <c r="AV121" s="137">
        <v>681</v>
      </c>
      <c r="AW121" s="138">
        <v>1.3363160063577999</v>
      </c>
      <c r="AX121" s="138"/>
      <c r="AY121" s="137">
        <v>353</v>
      </c>
      <c r="AZ121" s="138">
        <v>0.88071654898829899</v>
      </c>
      <c r="BA121" s="138"/>
      <c r="BB121" s="137">
        <v>309</v>
      </c>
      <c r="BC121" s="138">
        <v>0.98076556846314999</v>
      </c>
      <c r="BD121" s="138"/>
    </row>
    <row r="122" spans="1:56" x14ac:dyDescent="0.3">
      <c r="A122" s="164" t="s">
        <v>119</v>
      </c>
      <c r="B122" s="132" t="s">
        <v>0</v>
      </c>
      <c r="C122" s="137">
        <v>33349</v>
      </c>
      <c r="D122" s="138">
        <v>1.57447786907033</v>
      </c>
      <c r="E122" s="138">
        <v>114.587220899556</v>
      </c>
      <c r="F122" s="137">
        <v>11770</v>
      </c>
      <c r="G122" s="138">
        <v>1.8529567806095999</v>
      </c>
      <c r="H122" s="138">
        <v>115.09502923976601</v>
      </c>
      <c r="I122" s="137">
        <v>4253</v>
      </c>
      <c r="J122" s="138">
        <v>1.6671305206794</v>
      </c>
      <c r="K122" s="138">
        <v>105.75713594581499</v>
      </c>
      <c r="L122" s="137">
        <v>7517</v>
      </c>
      <c r="M122" s="138">
        <v>1.97767908822075</v>
      </c>
      <c r="N122" s="138">
        <v>120.763582966226</v>
      </c>
      <c r="O122" s="137">
        <v>1226</v>
      </c>
      <c r="P122" s="138">
        <v>1.13399868655943</v>
      </c>
      <c r="Q122" s="138">
        <v>107.44500846023701</v>
      </c>
      <c r="R122" s="137">
        <v>1313</v>
      </c>
      <c r="S122" s="138">
        <v>1.2771131212917</v>
      </c>
      <c r="T122" s="138">
        <v>120.67226890756299</v>
      </c>
      <c r="U122" s="137">
        <v>6457</v>
      </c>
      <c r="V122" s="138">
        <v>2.0723476229142501</v>
      </c>
      <c r="W122" s="138">
        <v>117.70060687794999</v>
      </c>
      <c r="X122" s="137">
        <v>2685</v>
      </c>
      <c r="Y122" s="138">
        <v>1.5638104556891199</v>
      </c>
      <c r="Z122" s="138">
        <v>111.084905660377</v>
      </c>
      <c r="AA122" s="137">
        <v>1412</v>
      </c>
      <c r="AB122" s="138">
        <v>1.1583835135445599</v>
      </c>
      <c r="AC122" s="138">
        <v>93.424657534246606</v>
      </c>
      <c r="AD122" s="137">
        <v>699</v>
      </c>
      <c r="AE122" s="138">
        <v>1.5864729913754001</v>
      </c>
      <c r="AF122" s="138">
        <v>95.798319327731093</v>
      </c>
      <c r="AG122" s="137">
        <v>2921</v>
      </c>
      <c r="AH122" s="138">
        <v>1.74620539584043</v>
      </c>
      <c r="AI122" s="138">
        <v>116.69139465875401</v>
      </c>
      <c r="AJ122" s="137">
        <v>561</v>
      </c>
      <c r="AK122" s="138">
        <v>1.0439151470040899</v>
      </c>
      <c r="AL122" s="138">
        <v>117.44186046511599</v>
      </c>
      <c r="AM122" s="137">
        <v>615</v>
      </c>
      <c r="AN122" s="138">
        <v>0.893895348837209</v>
      </c>
      <c r="AO122" s="138">
        <v>122.826086956522</v>
      </c>
      <c r="AP122" s="137">
        <v>520</v>
      </c>
      <c r="AQ122" s="138">
        <v>0.94585008276188198</v>
      </c>
      <c r="AR122" s="138">
        <v>126.086956521739</v>
      </c>
      <c r="AS122" s="137">
        <v>280</v>
      </c>
      <c r="AT122" s="138">
        <v>0.86427755656387895</v>
      </c>
      <c r="AU122" s="138">
        <v>127.642276422764</v>
      </c>
      <c r="AV122" s="137">
        <v>1383</v>
      </c>
      <c r="AW122" s="138">
        <v>1.3634884798533</v>
      </c>
      <c r="AX122" s="138">
        <v>112.116564417178</v>
      </c>
      <c r="AY122" s="137">
        <v>789</v>
      </c>
      <c r="AZ122" s="138">
        <v>0.98139210906015195</v>
      </c>
      <c r="BA122" s="138">
        <v>124.786324786325</v>
      </c>
      <c r="BB122" s="137">
        <v>718</v>
      </c>
      <c r="BC122" s="138">
        <v>1.1266633191062001</v>
      </c>
      <c r="BD122" s="138">
        <v>124.375</v>
      </c>
    </row>
    <row r="123" spans="1:56" x14ac:dyDescent="0.3">
      <c r="A123" s="165"/>
      <c r="B123" s="132" t="s">
        <v>1</v>
      </c>
      <c r="C123" s="137">
        <v>17808</v>
      </c>
      <c r="D123" s="138">
        <v>1.6529984266440201</v>
      </c>
      <c r="E123" s="138"/>
      <c r="F123" s="137">
        <v>6298</v>
      </c>
      <c r="G123" s="138">
        <v>1.94789730393446</v>
      </c>
      <c r="H123" s="138"/>
      <c r="I123" s="137">
        <v>2186</v>
      </c>
      <c r="J123" s="138">
        <v>1.68787448267342</v>
      </c>
      <c r="K123" s="138"/>
      <c r="L123" s="137">
        <v>4112</v>
      </c>
      <c r="M123" s="138">
        <v>2.1216546016479998</v>
      </c>
      <c r="N123" s="138"/>
      <c r="O123" s="137">
        <v>635</v>
      </c>
      <c r="P123" s="138">
        <v>1.16945063444999</v>
      </c>
      <c r="Q123" s="138"/>
      <c r="R123" s="137">
        <v>718</v>
      </c>
      <c r="S123" s="138">
        <v>1.3811942136041899</v>
      </c>
      <c r="T123" s="138"/>
      <c r="U123" s="137">
        <v>3491</v>
      </c>
      <c r="V123" s="138">
        <v>2.1728982142523701</v>
      </c>
      <c r="W123" s="138"/>
      <c r="X123" s="137">
        <v>1413</v>
      </c>
      <c r="Y123" s="138">
        <v>1.5982535714689701</v>
      </c>
      <c r="Z123" s="138"/>
      <c r="AA123" s="137">
        <v>682</v>
      </c>
      <c r="AB123" s="138">
        <v>1.1172635234756401</v>
      </c>
      <c r="AC123" s="138"/>
      <c r="AD123" s="137">
        <v>342</v>
      </c>
      <c r="AE123" s="138">
        <v>1.56385751520417</v>
      </c>
      <c r="AF123" s="138"/>
      <c r="AG123" s="137">
        <v>1573</v>
      </c>
      <c r="AH123" s="138">
        <v>1.7862820803997299</v>
      </c>
      <c r="AI123" s="138"/>
      <c r="AJ123" s="137">
        <v>303</v>
      </c>
      <c r="AK123" s="138">
        <v>1.1170506912442399</v>
      </c>
      <c r="AL123" s="138"/>
      <c r="AM123" s="137">
        <v>339</v>
      </c>
      <c r="AN123" s="138">
        <v>0.99302829691253103</v>
      </c>
      <c r="AO123" s="138"/>
      <c r="AP123" s="137">
        <v>290</v>
      </c>
      <c r="AQ123" s="138">
        <v>1.0701501900439101</v>
      </c>
      <c r="AR123" s="138"/>
      <c r="AS123" s="137">
        <v>157</v>
      </c>
      <c r="AT123" s="138">
        <v>0.96324927909687696</v>
      </c>
      <c r="AU123" s="138"/>
      <c r="AV123" s="137">
        <v>731</v>
      </c>
      <c r="AW123" s="138">
        <v>1.44838517931444</v>
      </c>
      <c r="AX123" s="138"/>
      <c r="AY123" s="137">
        <v>438</v>
      </c>
      <c r="AZ123" s="138">
        <v>1.08644425151929</v>
      </c>
      <c r="BA123" s="138"/>
      <c r="BB123" s="137">
        <v>398</v>
      </c>
      <c r="BC123" s="138">
        <v>1.23518093228229</v>
      </c>
      <c r="BD123" s="138"/>
    </row>
    <row r="124" spans="1:56" x14ac:dyDescent="0.3">
      <c r="A124" s="166"/>
      <c r="B124" s="132" t="s">
        <v>2</v>
      </c>
      <c r="C124" s="137">
        <v>15541</v>
      </c>
      <c r="D124" s="138">
        <v>1.4932012790358</v>
      </c>
      <c r="E124" s="138"/>
      <c r="F124" s="137">
        <v>5472</v>
      </c>
      <c r="G124" s="138">
        <v>1.75453222093254</v>
      </c>
      <c r="H124" s="138"/>
      <c r="I124" s="137">
        <v>2067</v>
      </c>
      <c r="J124" s="138">
        <v>1.6457399460178199</v>
      </c>
      <c r="K124" s="138"/>
      <c r="L124" s="137">
        <v>3405</v>
      </c>
      <c r="M124" s="138">
        <v>1.82788368110543</v>
      </c>
      <c r="N124" s="138"/>
      <c r="O124" s="137">
        <v>591</v>
      </c>
      <c r="P124" s="138">
        <v>1.0982272271156199</v>
      </c>
      <c r="Q124" s="138"/>
      <c r="R124" s="137">
        <v>595</v>
      </c>
      <c r="S124" s="138">
        <v>1.17066068547594</v>
      </c>
      <c r="T124" s="138"/>
      <c r="U124" s="137">
        <v>2966</v>
      </c>
      <c r="V124" s="138">
        <v>1.9653056626777501</v>
      </c>
      <c r="W124" s="138"/>
      <c r="X124" s="137">
        <v>1272</v>
      </c>
      <c r="Y124" s="138">
        <v>1.5272491505276899</v>
      </c>
      <c r="Z124" s="138"/>
      <c r="AA124" s="137">
        <v>730</v>
      </c>
      <c r="AB124" s="138">
        <v>1.1996318937750601</v>
      </c>
      <c r="AC124" s="138"/>
      <c r="AD124" s="137">
        <v>357</v>
      </c>
      <c r="AE124" s="138">
        <v>1.6087603082330699</v>
      </c>
      <c r="AF124" s="138"/>
      <c r="AG124" s="137">
        <v>1348</v>
      </c>
      <c r="AH124" s="138">
        <v>1.7016549478016101</v>
      </c>
      <c r="AI124" s="138"/>
      <c r="AJ124" s="137">
        <v>258</v>
      </c>
      <c r="AK124" s="138">
        <v>0.96937817020477202</v>
      </c>
      <c r="AL124" s="138"/>
      <c r="AM124" s="137">
        <v>276</v>
      </c>
      <c r="AN124" s="138">
        <v>0.79626103513934599</v>
      </c>
      <c r="AO124" s="138"/>
      <c r="AP124" s="137">
        <v>230</v>
      </c>
      <c r="AQ124" s="138">
        <v>0.82502331587631805</v>
      </c>
      <c r="AR124" s="138"/>
      <c r="AS124" s="137">
        <v>123</v>
      </c>
      <c r="AT124" s="138">
        <v>0.76407007081625</v>
      </c>
      <c r="AU124" s="138"/>
      <c r="AV124" s="137">
        <v>652</v>
      </c>
      <c r="AW124" s="138">
        <v>1.2794097447067401</v>
      </c>
      <c r="AX124" s="138"/>
      <c r="AY124" s="137">
        <v>351</v>
      </c>
      <c r="AZ124" s="138">
        <v>0.87572665352660894</v>
      </c>
      <c r="BA124" s="138"/>
      <c r="BB124" s="137">
        <v>320</v>
      </c>
      <c r="BC124" s="138">
        <v>1.0156795531010001</v>
      </c>
      <c r="BD124" s="138"/>
    </row>
    <row r="125" spans="1:56" x14ac:dyDescent="0.3">
      <c r="A125" s="164" t="s">
        <v>120</v>
      </c>
      <c r="B125" s="132" t="s">
        <v>0</v>
      </c>
      <c r="C125" s="137">
        <v>32995</v>
      </c>
      <c r="D125" s="138">
        <v>1.5577647692577199</v>
      </c>
      <c r="E125" s="138">
        <v>111.20855204199199</v>
      </c>
      <c r="F125" s="137">
        <v>11541</v>
      </c>
      <c r="G125" s="138">
        <v>1.81690520008627</v>
      </c>
      <c r="H125" s="138">
        <v>109.22770123277699</v>
      </c>
      <c r="I125" s="137">
        <v>4336</v>
      </c>
      <c r="J125" s="138">
        <v>1.6996656331215301</v>
      </c>
      <c r="K125" s="138">
        <v>99.448022079116797</v>
      </c>
      <c r="L125" s="137">
        <v>7205</v>
      </c>
      <c r="M125" s="138">
        <v>1.8955936983677599</v>
      </c>
      <c r="N125" s="138">
        <v>115.5894673848</v>
      </c>
      <c r="O125" s="137">
        <v>1203</v>
      </c>
      <c r="P125" s="138">
        <v>1.1127246492096201</v>
      </c>
      <c r="Q125" s="138">
        <v>104.244482173175</v>
      </c>
      <c r="R125" s="137">
        <v>1264</v>
      </c>
      <c r="S125" s="138">
        <v>1.2294523879000101</v>
      </c>
      <c r="T125" s="138">
        <v>114.237288135593</v>
      </c>
      <c r="U125" s="137">
        <v>6459</v>
      </c>
      <c r="V125" s="138">
        <v>2.0729895146977202</v>
      </c>
      <c r="W125" s="138">
        <v>116.96338595901901</v>
      </c>
      <c r="X125" s="137">
        <v>2674</v>
      </c>
      <c r="Y125" s="138">
        <v>1.55740378343118</v>
      </c>
      <c r="Z125" s="138">
        <v>108.09338521400799</v>
      </c>
      <c r="AA125" s="137">
        <v>1355</v>
      </c>
      <c r="AB125" s="138">
        <v>1.11162157284198</v>
      </c>
      <c r="AC125" s="138">
        <v>115.764331210191</v>
      </c>
      <c r="AD125" s="137">
        <v>763</v>
      </c>
      <c r="AE125" s="138">
        <v>1.7317294598275099</v>
      </c>
      <c r="AF125" s="138">
        <v>87.009803921568604</v>
      </c>
      <c r="AG125" s="137">
        <v>2856</v>
      </c>
      <c r="AH125" s="138">
        <v>1.70734769274915</v>
      </c>
      <c r="AI125" s="138">
        <v>119.018404907975</v>
      </c>
      <c r="AJ125" s="137">
        <v>576</v>
      </c>
      <c r="AK125" s="138">
        <v>1.07182731671009</v>
      </c>
      <c r="AL125" s="138">
        <v>107.942238267148</v>
      </c>
      <c r="AM125" s="137">
        <v>613</v>
      </c>
      <c r="AN125" s="138">
        <v>0.89098837209302295</v>
      </c>
      <c r="AO125" s="138">
        <v>121.29963898917001</v>
      </c>
      <c r="AP125" s="137">
        <v>514</v>
      </c>
      <c r="AQ125" s="138">
        <v>0.93493642796078402</v>
      </c>
      <c r="AR125" s="138">
        <v>108.94308943089401</v>
      </c>
      <c r="AS125" s="137">
        <v>279</v>
      </c>
      <c r="AT125" s="138">
        <v>0.86119085100472303</v>
      </c>
      <c r="AU125" s="138">
        <v>126.829268292683</v>
      </c>
      <c r="AV125" s="137">
        <v>1397</v>
      </c>
      <c r="AW125" s="138">
        <v>1.37729096627264</v>
      </c>
      <c r="AX125" s="138">
        <v>93.490304709141299</v>
      </c>
      <c r="AY125" s="137">
        <v>815</v>
      </c>
      <c r="AZ125" s="138">
        <v>1.01373202646898</v>
      </c>
      <c r="BA125" s="138">
        <v>111.688311688312</v>
      </c>
      <c r="BB125" s="137">
        <v>686</v>
      </c>
      <c r="BC125" s="138">
        <v>1.0764499121265401</v>
      </c>
      <c r="BD125" s="138">
        <v>132.54237288135599</v>
      </c>
    </row>
    <row r="126" spans="1:56" x14ac:dyDescent="0.3">
      <c r="A126" s="165"/>
      <c r="B126" s="132" t="s">
        <v>1</v>
      </c>
      <c r="C126" s="137">
        <v>17373</v>
      </c>
      <c r="D126" s="138">
        <v>1.61262026426811</v>
      </c>
      <c r="E126" s="138"/>
      <c r="F126" s="137">
        <v>6025</v>
      </c>
      <c r="G126" s="138">
        <v>1.8634616157835999</v>
      </c>
      <c r="H126" s="138"/>
      <c r="I126" s="137">
        <v>2162</v>
      </c>
      <c r="J126" s="138">
        <v>1.6693433813083001</v>
      </c>
      <c r="K126" s="138"/>
      <c r="L126" s="137">
        <v>3863</v>
      </c>
      <c r="M126" s="138">
        <v>1.99317892173303</v>
      </c>
      <c r="N126" s="138"/>
      <c r="O126" s="137">
        <v>614</v>
      </c>
      <c r="P126" s="138">
        <v>1.1307758890587301</v>
      </c>
      <c r="Q126" s="138"/>
      <c r="R126" s="137">
        <v>674</v>
      </c>
      <c r="S126" s="138">
        <v>1.2965527854724499</v>
      </c>
      <c r="T126" s="138"/>
      <c r="U126" s="137">
        <v>3482</v>
      </c>
      <c r="V126" s="138">
        <v>2.16729635692545</v>
      </c>
      <c r="W126" s="138"/>
      <c r="X126" s="137">
        <v>1389</v>
      </c>
      <c r="Y126" s="138">
        <v>1.57110701399179</v>
      </c>
      <c r="Z126" s="138"/>
      <c r="AA126" s="137">
        <v>727</v>
      </c>
      <c r="AB126" s="138">
        <v>1.19098325742931</v>
      </c>
      <c r="AC126" s="138"/>
      <c r="AD126" s="137">
        <v>355</v>
      </c>
      <c r="AE126" s="138">
        <v>1.6233023915131</v>
      </c>
      <c r="AF126" s="138"/>
      <c r="AG126" s="137">
        <v>1552</v>
      </c>
      <c r="AH126" s="138">
        <v>1.7624347036111701</v>
      </c>
      <c r="AI126" s="138"/>
      <c r="AJ126" s="137">
        <v>299</v>
      </c>
      <c r="AK126" s="138">
        <v>1.10230414746544</v>
      </c>
      <c r="AL126" s="138"/>
      <c r="AM126" s="137">
        <v>336</v>
      </c>
      <c r="AN126" s="138">
        <v>0.98424043587790699</v>
      </c>
      <c r="AO126" s="138"/>
      <c r="AP126" s="137">
        <v>268</v>
      </c>
      <c r="AQ126" s="138">
        <v>0.98896638252334002</v>
      </c>
      <c r="AR126" s="138"/>
      <c r="AS126" s="137">
        <v>156</v>
      </c>
      <c r="AT126" s="138">
        <v>0.95711393337014505</v>
      </c>
      <c r="AU126" s="138"/>
      <c r="AV126" s="137">
        <v>675</v>
      </c>
      <c r="AW126" s="138">
        <v>1.3374281751535599</v>
      </c>
      <c r="AX126" s="138"/>
      <c r="AY126" s="137">
        <v>430</v>
      </c>
      <c r="AZ126" s="138">
        <v>1.0666005208979299</v>
      </c>
      <c r="BA126" s="138"/>
      <c r="BB126" s="137">
        <v>391</v>
      </c>
      <c r="BC126" s="138">
        <v>1.2134566445285799</v>
      </c>
      <c r="BD126" s="138"/>
    </row>
    <row r="127" spans="1:56" x14ac:dyDescent="0.3">
      <c r="A127" s="166"/>
      <c r="B127" s="132" t="s">
        <v>2</v>
      </c>
      <c r="C127" s="137">
        <v>15622</v>
      </c>
      <c r="D127" s="138">
        <v>1.5009838736952099</v>
      </c>
      <c r="E127" s="138"/>
      <c r="F127" s="137">
        <v>5516</v>
      </c>
      <c r="G127" s="138">
        <v>1.7686403016564201</v>
      </c>
      <c r="H127" s="138"/>
      <c r="I127" s="137">
        <v>2174</v>
      </c>
      <c r="J127" s="138">
        <v>1.73093306368783</v>
      </c>
      <c r="K127" s="138"/>
      <c r="L127" s="137">
        <v>3342</v>
      </c>
      <c r="M127" s="138">
        <v>1.7940638068294701</v>
      </c>
      <c r="N127" s="138"/>
      <c r="O127" s="137">
        <v>589</v>
      </c>
      <c r="P127" s="138">
        <v>1.0945107221169199</v>
      </c>
      <c r="Q127" s="138"/>
      <c r="R127" s="137">
        <v>590</v>
      </c>
      <c r="S127" s="138">
        <v>1.16082320072404</v>
      </c>
      <c r="T127" s="138"/>
      <c r="U127" s="137">
        <v>2977</v>
      </c>
      <c r="V127" s="138">
        <v>1.9725943890059501</v>
      </c>
      <c r="W127" s="138"/>
      <c r="X127" s="137">
        <v>1285</v>
      </c>
      <c r="Y127" s="138">
        <v>1.5428578289529</v>
      </c>
      <c r="Z127" s="138"/>
      <c r="AA127" s="137">
        <v>628</v>
      </c>
      <c r="AB127" s="138">
        <v>1.0320120949188201</v>
      </c>
      <c r="AC127" s="138"/>
      <c r="AD127" s="137">
        <v>408</v>
      </c>
      <c r="AE127" s="138">
        <v>1.83858320940922</v>
      </c>
      <c r="AF127" s="138"/>
      <c r="AG127" s="137">
        <v>1304</v>
      </c>
      <c r="AH127" s="138">
        <v>1.6461113144905799</v>
      </c>
      <c r="AI127" s="138"/>
      <c r="AJ127" s="137">
        <v>277</v>
      </c>
      <c r="AK127" s="138">
        <v>1.04076648506481</v>
      </c>
      <c r="AL127" s="138"/>
      <c r="AM127" s="137">
        <v>277</v>
      </c>
      <c r="AN127" s="138">
        <v>0.79914603888985103</v>
      </c>
      <c r="AO127" s="138"/>
      <c r="AP127" s="137">
        <v>246</v>
      </c>
      <c r="AQ127" s="138">
        <v>0.88241624219814896</v>
      </c>
      <c r="AR127" s="138"/>
      <c r="AS127" s="137">
        <v>123</v>
      </c>
      <c r="AT127" s="138">
        <v>0.76407007081625</v>
      </c>
      <c r="AU127" s="138"/>
      <c r="AV127" s="137">
        <v>722</v>
      </c>
      <c r="AW127" s="138">
        <v>1.4167696866231001</v>
      </c>
      <c r="AX127" s="138"/>
      <c r="AY127" s="137">
        <v>385</v>
      </c>
      <c r="AZ127" s="138">
        <v>0.96055487637533998</v>
      </c>
      <c r="BA127" s="138"/>
      <c r="BB127" s="137">
        <v>295</v>
      </c>
      <c r="BC127" s="138">
        <v>0.93632958801498101</v>
      </c>
      <c r="BD127" s="138"/>
    </row>
    <row r="128" spans="1:56" x14ac:dyDescent="0.3">
      <c r="A128" s="164" t="s">
        <v>121</v>
      </c>
      <c r="B128" s="132" t="s">
        <v>0</v>
      </c>
      <c r="C128" s="137">
        <v>29911</v>
      </c>
      <c r="D128" s="138">
        <v>1.41216250987324</v>
      </c>
      <c r="E128" s="138">
        <v>117.439662692643</v>
      </c>
      <c r="F128" s="137">
        <v>10440</v>
      </c>
      <c r="G128" s="138">
        <v>1.6435742387055401</v>
      </c>
      <c r="H128" s="138">
        <v>115.30212414930899</v>
      </c>
      <c r="I128" s="137">
        <v>3921</v>
      </c>
      <c r="J128" s="138">
        <v>1.5369900709108699</v>
      </c>
      <c r="K128" s="138">
        <v>110.354077253219</v>
      </c>
      <c r="L128" s="137">
        <v>6519</v>
      </c>
      <c r="M128" s="138">
        <v>1.7151110783704999</v>
      </c>
      <c r="N128" s="138">
        <v>118.391959798995</v>
      </c>
      <c r="O128" s="137">
        <v>1139</v>
      </c>
      <c r="P128" s="138">
        <v>1.0535273278884101</v>
      </c>
      <c r="Q128" s="138">
        <v>119.460500963391</v>
      </c>
      <c r="R128" s="137">
        <v>1216</v>
      </c>
      <c r="S128" s="138">
        <v>1.1827643225367199</v>
      </c>
      <c r="T128" s="138">
        <v>129.86767485822301</v>
      </c>
      <c r="U128" s="137">
        <v>5452</v>
      </c>
      <c r="V128" s="138">
        <v>1.7497970017234801</v>
      </c>
      <c r="W128" s="138">
        <v>120.907617504052</v>
      </c>
      <c r="X128" s="137">
        <v>2501</v>
      </c>
      <c r="Y128" s="138">
        <v>1.45664430155624</v>
      </c>
      <c r="Z128" s="138">
        <v>110.52188552188601</v>
      </c>
      <c r="AA128" s="137">
        <v>1327</v>
      </c>
      <c r="AB128" s="138">
        <v>1.08865079495299</v>
      </c>
      <c r="AC128" s="138">
        <v>111.64274322169101</v>
      </c>
      <c r="AD128" s="137">
        <v>727</v>
      </c>
      <c r="AE128" s="138">
        <v>1.6500226963232001</v>
      </c>
      <c r="AF128" s="138">
        <v>93.866666666666703</v>
      </c>
      <c r="AG128" s="137">
        <v>2548</v>
      </c>
      <c r="AH128" s="138">
        <v>1.5232219611781701</v>
      </c>
      <c r="AI128" s="138">
        <v>128.725314183124</v>
      </c>
      <c r="AJ128" s="137">
        <v>529</v>
      </c>
      <c r="AK128" s="138">
        <v>0.98436918496464498</v>
      </c>
      <c r="AL128" s="138">
        <v>122.268907563025</v>
      </c>
      <c r="AM128" s="137">
        <v>573</v>
      </c>
      <c r="AN128" s="138">
        <v>0.83284883720930203</v>
      </c>
      <c r="AO128" s="138">
        <v>129.19999999999999</v>
      </c>
      <c r="AP128" s="137">
        <v>480</v>
      </c>
      <c r="AQ128" s="138">
        <v>0.87309238408789103</v>
      </c>
      <c r="AR128" s="138">
        <v>125.352112676056</v>
      </c>
      <c r="AS128" s="137">
        <v>230</v>
      </c>
      <c r="AT128" s="138">
        <v>0.70994227860604397</v>
      </c>
      <c r="AU128" s="138">
        <v>130</v>
      </c>
      <c r="AV128" s="137">
        <v>1272</v>
      </c>
      <c r="AW128" s="138">
        <v>1.2540544803856799</v>
      </c>
      <c r="AX128" s="138">
        <v>100.630914826498</v>
      </c>
      <c r="AY128" s="137">
        <v>761</v>
      </c>
      <c r="AZ128" s="138">
        <v>0.94656450569680095</v>
      </c>
      <c r="BA128" s="138">
        <v>118.05157593123199</v>
      </c>
      <c r="BB128" s="137">
        <v>716</v>
      </c>
      <c r="BC128" s="138">
        <v>1.1235249811699699</v>
      </c>
      <c r="BD128" s="138">
        <v>136.30363036303601</v>
      </c>
    </row>
    <row r="129" spans="1:56" x14ac:dyDescent="0.3">
      <c r="A129" s="165"/>
      <c r="B129" s="132" t="s">
        <v>1</v>
      </c>
      <c r="C129" s="137">
        <v>16155</v>
      </c>
      <c r="D129" s="138">
        <v>1.4995614096155701</v>
      </c>
      <c r="E129" s="138"/>
      <c r="F129" s="137">
        <v>5591</v>
      </c>
      <c r="G129" s="138">
        <v>1.72923052180018</v>
      </c>
      <c r="H129" s="138"/>
      <c r="I129" s="137">
        <v>2057</v>
      </c>
      <c r="J129" s="138">
        <v>1.5882698128358801</v>
      </c>
      <c r="K129" s="138"/>
      <c r="L129" s="137">
        <v>3534</v>
      </c>
      <c r="M129" s="138">
        <v>1.8234259149377501</v>
      </c>
      <c r="N129" s="138"/>
      <c r="O129" s="137">
        <v>620</v>
      </c>
      <c r="P129" s="138">
        <v>1.1418258163133801</v>
      </c>
      <c r="Q129" s="138"/>
      <c r="R129" s="137">
        <v>687</v>
      </c>
      <c r="S129" s="138">
        <v>1.3215604801477401</v>
      </c>
      <c r="T129" s="138"/>
      <c r="U129" s="137">
        <v>2984</v>
      </c>
      <c r="V129" s="138">
        <v>1.8573269181693099</v>
      </c>
      <c r="W129" s="138"/>
      <c r="X129" s="137">
        <v>1313</v>
      </c>
      <c r="Y129" s="138">
        <v>1.4851429153140501</v>
      </c>
      <c r="Z129" s="138"/>
      <c r="AA129" s="137">
        <v>700</v>
      </c>
      <c r="AB129" s="138">
        <v>1.14675141705711</v>
      </c>
      <c r="AC129" s="138"/>
      <c r="AD129" s="137">
        <v>352</v>
      </c>
      <c r="AE129" s="138">
        <v>1.6095843431341199</v>
      </c>
      <c r="AF129" s="138"/>
      <c r="AG129" s="137">
        <v>1434</v>
      </c>
      <c r="AH129" s="138">
        <v>1.6284351578469201</v>
      </c>
      <c r="AI129" s="138"/>
      <c r="AJ129" s="137">
        <v>291</v>
      </c>
      <c r="AK129" s="138">
        <v>1.07281105990783</v>
      </c>
      <c r="AL129" s="138"/>
      <c r="AM129" s="137">
        <v>323</v>
      </c>
      <c r="AN129" s="138">
        <v>0.94615970472786903</v>
      </c>
      <c r="AO129" s="138"/>
      <c r="AP129" s="137">
        <v>267</v>
      </c>
      <c r="AQ129" s="138">
        <v>0.98527620945422301</v>
      </c>
      <c r="AR129" s="138"/>
      <c r="AS129" s="137">
        <v>130</v>
      </c>
      <c r="AT129" s="138">
        <v>0.79759494447512103</v>
      </c>
      <c r="AU129" s="138"/>
      <c r="AV129" s="137">
        <v>638</v>
      </c>
      <c r="AW129" s="138">
        <v>1.2641172974043999</v>
      </c>
      <c r="AX129" s="138"/>
      <c r="AY129" s="137">
        <v>412</v>
      </c>
      <c r="AZ129" s="138">
        <v>1.0219521269998799</v>
      </c>
      <c r="BA129" s="138"/>
      <c r="BB129" s="137">
        <v>413</v>
      </c>
      <c r="BC129" s="138">
        <v>1.28173297746881</v>
      </c>
      <c r="BD129" s="138"/>
    </row>
    <row r="130" spans="1:56" x14ac:dyDescent="0.3">
      <c r="A130" s="166"/>
      <c r="B130" s="132" t="s">
        <v>2</v>
      </c>
      <c r="C130" s="137">
        <v>13756</v>
      </c>
      <c r="D130" s="138">
        <v>1.3216959522821301</v>
      </c>
      <c r="E130" s="138"/>
      <c r="F130" s="137">
        <v>4849</v>
      </c>
      <c r="G130" s="138">
        <v>1.55477462341044</v>
      </c>
      <c r="H130" s="138"/>
      <c r="I130" s="137">
        <v>1864</v>
      </c>
      <c r="J130" s="138">
        <v>1.4841118816532199</v>
      </c>
      <c r="K130" s="138"/>
      <c r="L130" s="137">
        <v>2985</v>
      </c>
      <c r="M130" s="138">
        <v>1.60241785259903</v>
      </c>
      <c r="N130" s="138"/>
      <c r="O130" s="137">
        <v>519</v>
      </c>
      <c r="P130" s="138">
        <v>0.96443304716244804</v>
      </c>
      <c r="Q130" s="138"/>
      <c r="R130" s="137">
        <v>529</v>
      </c>
      <c r="S130" s="138">
        <v>1.04080588675088</v>
      </c>
      <c r="T130" s="138"/>
      <c r="U130" s="137">
        <v>2468</v>
      </c>
      <c r="V130" s="138">
        <v>1.6353251434553899</v>
      </c>
      <c r="W130" s="138"/>
      <c r="X130" s="137">
        <v>1188</v>
      </c>
      <c r="Y130" s="138">
        <v>1.42639307454945</v>
      </c>
      <c r="Z130" s="138"/>
      <c r="AA130" s="137">
        <v>627</v>
      </c>
      <c r="AB130" s="138">
        <v>1.0303687635574801</v>
      </c>
      <c r="AC130" s="138"/>
      <c r="AD130" s="137">
        <v>375</v>
      </c>
      <c r="AE130" s="138">
        <v>1.6898742733540599</v>
      </c>
      <c r="AF130" s="138"/>
      <c r="AG130" s="137">
        <v>1114</v>
      </c>
      <c r="AH130" s="138">
        <v>1.40626380701112</v>
      </c>
      <c r="AI130" s="138"/>
      <c r="AJ130" s="137">
        <v>238</v>
      </c>
      <c r="AK130" s="138">
        <v>0.89423257561525504</v>
      </c>
      <c r="AL130" s="138"/>
      <c r="AM130" s="137">
        <v>250</v>
      </c>
      <c r="AN130" s="138">
        <v>0.72125093762621895</v>
      </c>
      <c r="AO130" s="138"/>
      <c r="AP130" s="137">
        <v>213</v>
      </c>
      <c r="AQ130" s="138">
        <v>0.76404333165937299</v>
      </c>
      <c r="AR130" s="138"/>
      <c r="AS130" s="137">
        <v>100</v>
      </c>
      <c r="AT130" s="138">
        <v>0.62119517952540704</v>
      </c>
      <c r="AU130" s="138"/>
      <c r="AV130" s="137">
        <v>634</v>
      </c>
      <c r="AW130" s="138">
        <v>1.24408861678538</v>
      </c>
      <c r="AX130" s="138"/>
      <c r="AY130" s="137">
        <v>349</v>
      </c>
      <c r="AZ130" s="138">
        <v>0.87073675806491901</v>
      </c>
      <c r="BA130" s="138"/>
      <c r="BB130" s="137">
        <v>303</v>
      </c>
      <c r="BC130" s="138">
        <v>0.96172157684250603</v>
      </c>
      <c r="BD130" s="138"/>
    </row>
    <row r="131" spans="1:56" x14ac:dyDescent="0.3">
      <c r="A131" s="164" t="s">
        <v>122</v>
      </c>
      <c r="B131" s="132" t="s">
        <v>0</v>
      </c>
      <c r="C131" s="137">
        <v>30888</v>
      </c>
      <c r="D131" s="138">
        <v>1.4582887768702</v>
      </c>
      <c r="E131" s="138">
        <v>115.833973866257</v>
      </c>
      <c r="F131" s="137">
        <v>10428</v>
      </c>
      <c r="G131" s="138">
        <v>1.6416850729139301</v>
      </c>
      <c r="H131" s="138">
        <v>114.171287738755</v>
      </c>
      <c r="I131" s="137">
        <v>3954</v>
      </c>
      <c r="J131" s="138">
        <v>1.5499257180264101</v>
      </c>
      <c r="K131" s="138">
        <v>114.308943089431</v>
      </c>
      <c r="L131" s="137">
        <v>6474</v>
      </c>
      <c r="M131" s="138">
        <v>1.7032718394494</v>
      </c>
      <c r="N131" s="138">
        <v>114.08730158730199</v>
      </c>
      <c r="O131" s="137">
        <v>1289</v>
      </c>
      <c r="P131" s="138">
        <v>1.192271049735</v>
      </c>
      <c r="Q131" s="138">
        <v>113.76451077943599</v>
      </c>
      <c r="R131" s="137">
        <v>1300</v>
      </c>
      <c r="S131" s="138">
        <v>1.2644684369224799</v>
      </c>
      <c r="T131" s="138">
        <v>118.12080536912801</v>
      </c>
      <c r="U131" s="137">
        <v>5715</v>
      </c>
      <c r="V131" s="138">
        <v>1.8342057712490301</v>
      </c>
      <c r="W131" s="138">
        <v>123.329425556858</v>
      </c>
      <c r="X131" s="137">
        <v>2628</v>
      </c>
      <c r="Y131" s="138">
        <v>1.53061224489796</v>
      </c>
      <c r="Z131" s="138">
        <v>107.911392405063</v>
      </c>
      <c r="AA131" s="137">
        <v>1394</v>
      </c>
      <c r="AB131" s="138">
        <v>1.14361658490164</v>
      </c>
      <c r="AC131" s="138">
        <v>102.91120815138299</v>
      </c>
      <c r="AD131" s="137">
        <v>719</v>
      </c>
      <c r="AE131" s="138">
        <v>1.63186563776668</v>
      </c>
      <c r="AF131" s="138">
        <v>82.025316455696199</v>
      </c>
      <c r="AG131" s="137">
        <v>2559</v>
      </c>
      <c r="AH131" s="138">
        <v>1.52979788016284</v>
      </c>
      <c r="AI131" s="138">
        <v>118.158567774936</v>
      </c>
      <c r="AJ131" s="137">
        <v>541</v>
      </c>
      <c r="AK131" s="138">
        <v>1.0066989207294399</v>
      </c>
      <c r="AL131" s="138">
        <v>126.359832635983</v>
      </c>
      <c r="AM131" s="137">
        <v>628</v>
      </c>
      <c r="AN131" s="138">
        <v>0.912790697674419</v>
      </c>
      <c r="AO131" s="138">
        <v>121.90812720848101</v>
      </c>
      <c r="AP131" s="137">
        <v>508</v>
      </c>
      <c r="AQ131" s="138">
        <v>0.92402277315968495</v>
      </c>
      <c r="AR131" s="138">
        <v>135.18518518518499</v>
      </c>
      <c r="AS131" s="137">
        <v>280</v>
      </c>
      <c r="AT131" s="138">
        <v>0.86427755656387895</v>
      </c>
      <c r="AU131" s="138">
        <v>164.15094339622601</v>
      </c>
      <c r="AV131" s="137">
        <v>1404</v>
      </c>
      <c r="AW131" s="138">
        <v>1.38419220948231</v>
      </c>
      <c r="AX131" s="138">
        <v>110.81081081081101</v>
      </c>
      <c r="AY131" s="137">
        <v>782</v>
      </c>
      <c r="AZ131" s="138">
        <v>0.97268520821931403</v>
      </c>
      <c r="BA131" s="138">
        <v>125.36023054755</v>
      </c>
      <c r="BB131" s="137">
        <v>713</v>
      </c>
      <c r="BC131" s="138">
        <v>1.1188174742656301</v>
      </c>
      <c r="BD131" s="138">
        <v>131.493506493506</v>
      </c>
    </row>
    <row r="132" spans="1:56" x14ac:dyDescent="0.3">
      <c r="A132" s="165"/>
      <c r="B132" s="132" t="s">
        <v>1</v>
      </c>
      <c r="C132" s="137">
        <v>16577</v>
      </c>
      <c r="D132" s="138">
        <v>1.5387328682882899</v>
      </c>
      <c r="E132" s="138"/>
      <c r="F132" s="137">
        <v>5559</v>
      </c>
      <c r="G132" s="138">
        <v>1.7193332982806699</v>
      </c>
      <c r="H132" s="138"/>
      <c r="I132" s="137">
        <v>2109</v>
      </c>
      <c r="J132" s="138">
        <v>1.62842053246031</v>
      </c>
      <c r="K132" s="138"/>
      <c r="L132" s="137">
        <v>3450</v>
      </c>
      <c r="M132" s="138">
        <v>1.7800847217134199</v>
      </c>
      <c r="N132" s="138"/>
      <c r="O132" s="137">
        <v>686</v>
      </c>
      <c r="P132" s="138">
        <v>1.2633750161144801</v>
      </c>
      <c r="Q132" s="138"/>
      <c r="R132" s="137">
        <v>704</v>
      </c>
      <c r="S132" s="138">
        <v>1.3542628501077301</v>
      </c>
      <c r="T132" s="138"/>
      <c r="U132" s="137">
        <v>3156</v>
      </c>
      <c r="V132" s="138">
        <v>1.96438463597264</v>
      </c>
      <c r="W132" s="138"/>
      <c r="X132" s="137">
        <v>1364</v>
      </c>
      <c r="Y132" s="138">
        <v>1.5428293499530601</v>
      </c>
      <c r="Z132" s="138"/>
      <c r="AA132" s="137">
        <v>707</v>
      </c>
      <c r="AB132" s="138">
        <v>1.15821893122768</v>
      </c>
      <c r="AC132" s="138"/>
      <c r="AD132" s="137">
        <v>324</v>
      </c>
      <c r="AE132" s="138">
        <v>1.48154922493027</v>
      </c>
      <c r="AF132" s="138"/>
      <c r="AG132" s="137">
        <v>1386</v>
      </c>
      <c r="AH132" s="138">
        <v>1.57392686804452</v>
      </c>
      <c r="AI132" s="138"/>
      <c r="AJ132" s="137">
        <v>302</v>
      </c>
      <c r="AK132" s="138">
        <v>1.1133640552995401</v>
      </c>
      <c r="AL132" s="138"/>
      <c r="AM132" s="137">
        <v>345</v>
      </c>
      <c r="AN132" s="138">
        <v>1.01060401898178</v>
      </c>
      <c r="AO132" s="138"/>
      <c r="AP132" s="137">
        <v>292</v>
      </c>
      <c r="AQ132" s="138">
        <v>1.0775305361821499</v>
      </c>
      <c r="AR132" s="138"/>
      <c r="AS132" s="137">
        <v>174</v>
      </c>
      <c r="AT132" s="138">
        <v>1.0675501564513199</v>
      </c>
      <c r="AU132" s="138"/>
      <c r="AV132" s="137">
        <v>738</v>
      </c>
      <c r="AW132" s="138">
        <v>1.4622548048345601</v>
      </c>
      <c r="AX132" s="138"/>
      <c r="AY132" s="137">
        <v>435</v>
      </c>
      <c r="AZ132" s="138">
        <v>1.07900285253628</v>
      </c>
      <c r="BA132" s="138"/>
      <c r="BB132" s="137">
        <v>405</v>
      </c>
      <c r="BC132" s="138">
        <v>1.256905220036</v>
      </c>
      <c r="BD132" s="138"/>
    </row>
    <row r="133" spans="1:56" x14ac:dyDescent="0.3">
      <c r="A133" s="166"/>
      <c r="B133" s="132" t="s">
        <v>2</v>
      </c>
      <c r="C133" s="137">
        <v>14311</v>
      </c>
      <c r="D133" s="138">
        <v>1.3750211379114201</v>
      </c>
      <c r="E133" s="138"/>
      <c r="F133" s="137">
        <v>4869</v>
      </c>
      <c r="G133" s="138">
        <v>1.56118738737583</v>
      </c>
      <c r="H133" s="138"/>
      <c r="I133" s="137">
        <v>1845</v>
      </c>
      <c r="J133" s="138">
        <v>1.4689841317865899</v>
      </c>
      <c r="K133" s="138"/>
      <c r="L133" s="137">
        <v>3024</v>
      </c>
      <c r="M133" s="138">
        <v>1.62335396524605</v>
      </c>
      <c r="N133" s="138"/>
      <c r="O133" s="137">
        <v>603</v>
      </c>
      <c r="P133" s="138">
        <v>1.1205262571078201</v>
      </c>
      <c r="Q133" s="138"/>
      <c r="R133" s="137">
        <v>596</v>
      </c>
      <c r="S133" s="138">
        <v>1.1726281824263201</v>
      </c>
      <c r="T133" s="138"/>
      <c r="U133" s="137">
        <v>2559</v>
      </c>
      <c r="V133" s="138">
        <v>1.6956227885341699</v>
      </c>
      <c r="W133" s="138"/>
      <c r="X133" s="137">
        <v>1264</v>
      </c>
      <c r="Y133" s="138">
        <v>1.51764380995834</v>
      </c>
      <c r="Z133" s="138"/>
      <c r="AA133" s="137">
        <v>687</v>
      </c>
      <c r="AB133" s="138">
        <v>1.12896864523763</v>
      </c>
      <c r="AC133" s="138"/>
      <c r="AD133" s="137">
        <v>395</v>
      </c>
      <c r="AE133" s="138">
        <v>1.7800009012662801</v>
      </c>
      <c r="AF133" s="138"/>
      <c r="AG133" s="137">
        <v>1173</v>
      </c>
      <c r="AH133" s="138">
        <v>1.48074276986</v>
      </c>
      <c r="AI133" s="138"/>
      <c r="AJ133" s="137">
        <v>239</v>
      </c>
      <c r="AK133" s="138">
        <v>0.89798985534472997</v>
      </c>
      <c r="AL133" s="138"/>
      <c r="AM133" s="137">
        <v>283</v>
      </c>
      <c r="AN133" s="138">
        <v>0.81645606139287996</v>
      </c>
      <c r="AO133" s="138"/>
      <c r="AP133" s="137">
        <v>216</v>
      </c>
      <c r="AQ133" s="138">
        <v>0.77480450534471601</v>
      </c>
      <c r="AR133" s="138"/>
      <c r="AS133" s="137">
        <v>106</v>
      </c>
      <c r="AT133" s="138">
        <v>0.65846689029693095</v>
      </c>
      <c r="AU133" s="138"/>
      <c r="AV133" s="137">
        <v>666</v>
      </c>
      <c r="AW133" s="138">
        <v>1.30688173309001</v>
      </c>
      <c r="AX133" s="138"/>
      <c r="AY133" s="137">
        <v>347</v>
      </c>
      <c r="AZ133" s="138">
        <v>0.86574686260322797</v>
      </c>
      <c r="BA133" s="138"/>
      <c r="BB133" s="137">
        <v>308</v>
      </c>
      <c r="BC133" s="138">
        <v>0.97759156985970896</v>
      </c>
      <c r="BD133" s="138"/>
    </row>
    <row r="134" spans="1:56" x14ac:dyDescent="0.3">
      <c r="A134" s="164" t="s">
        <v>123</v>
      </c>
      <c r="B134" s="132" t="s">
        <v>0</v>
      </c>
      <c r="C134" s="137">
        <v>30035</v>
      </c>
      <c r="D134" s="138">
        <v>1.4180168160222899</v>
      </c>
      <c r="E134" s="138">
        <v>112.09660334722101</v>
      </c>
      <c r="F134" s="137">
        <v>10316</v>
      </c>
      <c r="G134" s="138">
        <v>1.6240528588588501</v>
      </c>
      <c r="H134" s="138">
        <v>105.334394904459</v>
      </c>
      <c r="I134" s="137">
        <v>3995</v>
      </c>
      <c r="J134" s="138">
        <v>1.5659972795942101</v>
      </c>
      <c r="K134" s="138">
        <v>104.138988247317</v>
      </c>
      <c r="L134" s="137">
        <v>6321</v>
      </c>
      <c r="M134" s="138">
        <v>1.66301842711765</v>
      </c>
      <c r="N134" s="138">
        <v>106.09716335181</v>
      </c>
      <c r="O134" s="137">
        <v>1171</v>
      </c>
      <c r="P134" s="138">
        <v>1.0831259885490201</v>
      </c>
      <c r="Q134" s="138">
        <v>116.051660516605</v>
      </c>
      <c r="R134" s="137">
        <v>1213</v>
      </c>
      <c r="S134" s="138">
        <v>1.17984631845151</v>
      </c>
      <c r="T134" s="138">
        <v>124.62962962963</v>
      </c>
      <c r="U134" s="137">
        <v>5318</v>
      </c>
      <c r="V134" s="138">
        <v>1.70679025223138</v>
      </c>
      <c r="W134" s="138">
        <v>114.34905280129</v>
      </c>
      <c r="X134" s="137">
        <v>2399</v>
      </c>
      <c r="Y134" s="138">
        <v>1.3972369769825701</v>
      </c>
      <c r="Z134" s="138">
        <v>108.60869565217401</v>
      </c>
      <c r="AA134" s="137">
        <v>1436</v>
      </c>
      <c r="AB134" s="138">
        <v>1.1780727517351099</v>
      </c>
      <c r="AC134" s="138">
        <v>126.498422712934</v>
      </c>
      <c r="AD134" s="137">
        <v>743</v>
      </c>
      <c r="AE134" s="138">
        <v>1.68633681343622</v>
      </c>
      <c r="AF134" s="138">
        <v>85.75</v>
      </c>
      <c r="AG134" s="137">
        <v>2546</v>
      </c>
      <c r="AH134" s="138">
        <v>1.5220263395445901</v>
      </c>
      <c r="AI134" s="138">
        <v>120.051858254105</v>
      </c>
      <c r="AJ134" s="137">
        <v>603</v>
      </c>
      <c r="AK134" s="138">
        <v>1.1220692221808699</v>
      </c>
      <c r="AL134" s="138">
        <v>115.357142857143</v>
      </c>
      <c r="AM134" s="137">
        <v>646</v>
      </c>
      <c r="AN134" s="138">
        <v>0.93895348837209303</v>
      </c>
      <c r="AO134" s="138">
        <v>104.430379746835</v>
      </c>
      <c r="AP134" s="137">
        <v>536</v>
      </c>
      <c r="AQ134" s="138">
        <v>0.97495316223147899</v>
      </c>
      <c r="AR134" s="138">
        <v>117.88617886178901</v>
      </c>
      <c r="AS134" s="137">
        <v>296</v>
      </c>
      <c r="AT134" s="138">
        <v>0.91366484551038696</v>
      </c>
      <c r="AU134" s="138">
        <v>146.666666666667</v>
      </c>
      <c r="AV134" s="137">
        <v>1257</v>
      </c>
      <c r="AW134" s="138">
        <v>1.2392661020792499</v>
      </c>
      <c r="AX134" s="138">
        <v>106.06557377049199</v>
      </c>
      <c r="AY134" s="137">
        <v>858</v>
      </c>
      <c r="AZ134" s="138">
        <v>1.06721727449127</v>
      </c>
      <c r="BA134" s="138">
        <v>136.363636363636</v>
      </c>
      <c r="BB134" s="137">
        <v>697</v>
      </c>
      <c r="BC134" s="138">
        <v>1.0937107707758</v>
      </c>
      <c r="BD134" s="138">
        <v>133.89261744966399</v>
      </c>
    </row>
    <row r="135" spans="1:56" x14ac:dyDescent="0.3">
      <c r="A135" s="165"/>
      <c r="B135" s="132" t="s">
        <v>1</v>
      </c>
      <c r="C135" s="137">
        <v>15874</v>
      </c>
      <c r="D135" s="138">
        <v>1.4734780449543501</v>
      </c>
      <c r="E135" s="138"/>
      <c r="F135" s="137">
        <v>5292</v>
      </c>
      <c r="G135" s="138">
        <v>1.63675333953972</v>
      </c>
      <c r="H135" s="138"/>
      <c r="I135" s="137">
        <v>2038</v>
      </c>
      <c r="J135" s="138">
        <v>1.5735993575884899</v>
      </c>
      <c r="K135" s="138"/>
      <c r="L135" s="137">
        <v>3254</v>
      </c>
      <c r="M135" s="138">
        <v>1.67895527085666</v>
      </c>
      <c r="N135" s="138"/>
      <c r="O135" s="137">
        <v>629</v>
      </c>
      <c r="P135" s="138">
        <v>1.1584007071953399</v>
      </c>
      <c r="Q135" s="138"/>
      <c r="R135" s="137">
        <v>673</v>
      </c>
      <c r="S135" s="138">
        <v>1.29462911665128</v>
      </c>
      <c r="T135" s="138"/>
      <c r="U135" s="137">
        <v>2837</v>
      </c>
      <c r="V135" s="138">
        <v>1.7658299151629799</v>
      </c>
      <c r="W135" s="138"/>
      <c r="X135" s="137">
        <v>1249</v>
      </c>
      <c r="Y135" s="138">
        <v>1.41275209537491</v>
      </c>
      <c r="Z135" s="138"/>
      <c r="AA135" s="137">
        <v>802</v>
      </c>
      <c r="AB135" s="138">
        <v>1.3138494806854299</v>
      </c>
      <c r="AC135" s="138"/>
      <c r="AD135" s="137">
        <v>343</v>
      </c>
      <c r="AE135" s="138">
        <v>1.56843019799716</v>
      </c>
      <c r="AF135" s="138"/>
      <c r="AG135" s="137">
        <v>1389</v>
      </c>
      <c r="AH135" s="138">
        <v>1.5773336361571699</v>
      </c>
      <c r="AI135" s="138"/>
      <c r="AJ135" s="137">
        <v>323</v>
      </c>
      <c r="AK135" s="138">
        <v>1.19078341013825</v>
      </c>
      <c r="AL135" s="138"/>
      <c r="AM135" s="137">
        <v>330</v>
      </c>
      <c r="AN135" s="138">
        <v>0.96666471380865904</v>
      </c>
      <c r="AO135" s="138"/>
      <c r="AP135" s="137">
        <v>290</v>
      </c>
      <c r="AQ135" s="138">
        <v>1.0701501900439101</v>
      </c>
      <c r="AR135" s="138"/>
      <c r="AS135" s="137">
        <v>176</v>
      </c>
      <c r="AT135" s="138">
        <v>1.0798208479047799</v>
      </c>
      <c r="AU135" s="138"/>
      <c r="AV135" s="137">
        <v>647</v>
      </c>
      <c r="AW135" s="138">
        <v>1.2819496730731099</v>
      </c>
      <c r="AX135" s="138"/>
      <c r="AY135" s="137">
        <v>495</v>
      </c>
      <c r="AZ135" s="138">
        <v>1.22783083219645</v>
      </c>
      <c r="BA135" s="138"/>
      <c r="BB135" s="137">
        <v>399</v>
      </c>
      <c r="BC135" s="138">
        <v>1.2382844019613899</v>
      </c>
      <c r="BD135" s="138"/>
    </row>
    <row r="136" spans="1:56" x14ac:dyDescent="0.3">
      <c r="A136" s="166"/>
      <c r="B136" s="132" t="s">
        <v>2</v>
      </c>
      <c r="C136" s="137">
        <v>14161</v>
      </c>
      <c r="D136" s="138">
        <v>1.36060892557918</v>
      </c>
      <c r="E136" s="138"/>
      <c r="F136" s="137">
        <v>5024</v>
      </c>
      <c r="G136" s="138">
        <v>1.6108863081076601</v>
      </c>
      <c r="H136" s="138"/>
      <c r="I136" s="137">
        <v>1957</v>
      </c>
      <c r="J136" s="138">
        <v>1.5581582362636099</v>
      </c>
      <c r="K136" s="138"/>
      <c r="L136" s="137">
        <v>3067</v>
      </c>
      <c r="M136" s="138">
        <v>1.6464373714978999</v>
      </c>
      <c r="N136" s="138"/>
      <c r="O136" s="137">
        <v>542</v>
      </c>
      <c r="P136" s="138">
        <v>1.0071728546474901</v>
      </c>
      <c r="Q136" s="138"/>
      <c r="R136" s="137">
        <v>540</v>
      </c>
      <c r="S136" s="138">
        <v>1.0624483532050499</v>
      </c>
      <c r="T136" s="138"/>
      <c r="U136" s="137">
        <v>2481</v>
      </c>
      <c r="V136" s="138">
        <v>1.6439390927523601</v>
      </c>
      <c r="W136" s="138"/>
      <c r="X136" s="137">
        <v>1150</v>
      </c>
      <c r="Y136" s="138">
        <v>1.3807677068450099</v>
      </c>
      <c r="Z136" s="138"/>
      <c r="AA136" s="137">
        <v>634</v>
      </c>
      <c r="AB136" s="138">
        <v>1.04187208308683</v>
      </c>
      <c r="AC136" s="138"/>
      <c r="AD136" s="137">
        <v>400</v>
      </c>
      <c r="AE136" s="138">
        <v>1.8025325582443299</v>
      </c>
      <c r="AF136" s="138"/>
      <c r="AG136" s="137">
        <v>1157</v>
      </c>
      <c r="AH136" s="138">
        <v>1.46054508501963</v>
      </c>
      <c r="AI136" s="138"/>
      <c r="AJ136" s="137">
        <v>280</v>
      </c>
      <c r="AK136" s="138">
        <v>1.0520383242532401</v>
      </c>
      <c r="AL136" s="138"/>
      <c r="AM136" s="137">
        <v>316</v>
      </c>
      <c r="AN136" s="138">
        <v>0.91166118515954098</v>
      </c>
      <c r="AO136" s="138"/>
      <c r="AP136" s="137">
        <v>246</v>
      </c>
      <c r="AQ136" s="138">
        <v>0.88241624219814896</v>
      </c>
      <c r="AR136" s="138"/>
      <c r="AS136" s="137">
        <v>120</v>
      </c>
      <c r="AT136" s="138">
        <v>0.74543421543048805</v>
      </c>
      <c r="AU136" s="138"/>
      <c r="AV136" s="137">
        <v>610</v>
      </c>
      <c r="AW136" s="138">
        <v>1.1969937795569201</v>
      </c>
      <c r="AX136" s="138"/>
      <c r="AY136" s="137">
        <v>363</v>
      </c>
      <c r="AZ136" s="138">
        <v>0.90566602629674897</v>
      </c>
      <c r="BA136" s="138"/>
      <c r="BB136" s="137">
        <v>298</v>
      </c>
      <c r="BC136" s="138">
        <v>0.94585158382530299</v>
      </c>
      <c r="BD136" s="138"/>
    </row>
    <row r="137" spans="1:56" x14ac:dyDescent="0.3">
      <c r="A137" s="164" t="s">
        <v>124</v>
      </c>
      <c r="B137" s="132" t="s">
        <v>0</v>
      </c>
      <c r="C137" s="137">
        <v>31207</v>
      </c>
      <c r="D137" s="138">
        <v>1.4733494515601</v>
      </c>
      <c r="E137" s="138">
        <v>109.078118719014</v>
      </c>
      <c r="F137" s="137">
        <v>10414</v>
      </c>
      <c r="G137" s="138">
        <v>1.6394810461570399</v>
      </c>
      <c r="H137" s="138">
        <v>99.234742682226894</v>
      </c>
      <c r="I137" s="137">
        <v>4252</v>
      </c>
      <c r="J137" s="138">
        <v>1.66673853137286</v>
      </c>
      <c r="K137" s="138">
        <v>101.803512102515</v>
      </c>
      <c r="L137" s="137">
        <v>6162</v>
      </c>
      <c r="M137" s="138">
        <v>1.6211864495964099</v>
      </c>
      <c r="N137" s="138">
        <v>97.5</v>
      </c>
      <c r="O137" s="137">
        <v>1267</v>
      </c>
      <c r="P137" s="138">
        <v>1.1719219705308299</v>
      </c>
      <c r="Q137" s="138">
        <v>110.46511627907</v>
      </c>
      <c r="R137" s="137">
        <v>1386</v>
      </c>
      <c r="S137" s="138">
        <v>1.3481178873650399</v>
      </c>
      <c r="T137" s="138">
        <v>112.25114854517599</v>
      </c>
      <c r="U137" s="137">
        <v>5259</v>
      </c>
      <c r="V137" s="138">
        <v>1.6878544446191801</v>
      </c>
      <c r="W137" s="138">
        <v>111.629778672032</v>
      </c>
      <c r="X137" s="137">
        <v>2645</v>
      </c>
      <c r="Y137" s="138">
        <v>1.5405134656602399</v>
      </c>
      <c r="Z137" s="138">
        <v>109.75416336241101</v>
      </c>
      <c r="AA137" s="137">
        <v>1558</v>
      </c>
      <c r="AB137" s="138">
        <v>1.27815971253712</v>
      </c>
      <c r="AC137" s="138">
        <v>115.789473684211</v>
      </c>
      <c r="AD137" s="137">
        <v>809</v>
      </c>
      <c r="AE137" s="138">
        <v>1.8361325465274601</v>
      </c>
      <c r="AF137" s="138">
        <v>94.471153846153797</v>
      </c>
      <c r="AG137" s="137">
        <v>2520</v>
      </c>
      <c r="AH137" s="138">
        <v>1.5064832583080801</v>
      </c>
      <c r="AI137" s="138">
        <v>123.80106571936101</v>
      </c>
      <c r="AJ137" s="137">
        <v>610</v>
      </c>
      <c r="AK137" s="138">
        <v>1.135094901377</v>
      </c>
      <c r="AL137" s="138">
        <v>122.62773722627701</v>
      </c>
      <c r="AM137" s="137">
        <v>723</v>
      </c>
      <c r="AN137" s="138">
        <v>1.05087209302326</v>
      </c>
      <c r="AO137" s="138">
        <v>125.233644859813</v>
      </c>
      <c r="AP137" s="137">
        <v>583</v>
      </c>
      <c r="AQ137" s="138">
        <v>1.0604434581734199</v>
      </c>
      <c r="AR137" s="138">
        <v>126.848249027237</v>
      </c>
      <c r="AS137" s="137">
        <v>321</v>
      </c>
      <c r="AT137" s="138">
        <v>0.99083248448930505</v>
      </c>
      <c r="AU137" s="138">
        <v>132.60869565217399</v>
      </c>
      <c r="AV137" s="137">
        <v>1436</v>
      </c>
      <c r="AW137" s="138">
        <v>1.4157407498693699</v>
      </c>
      <c r="AX137" s="138">
        <v>101.96905766526</v>
      </c>
      <c r="AY137" s="137">
        <v>924</v>
      </c>
      <c r="AZ137" s="138">
        <v>1.1493109109905999</v>
      </c>
      <c r="BA137" s="138">
        <v>125.91687041564801</v>
      </c>
      <c r="BB137" s="137">
        <v>752</v>
      </c>
      <c r="BC137" s="138">
        <v>1.1800150640220901</v>
      </c>
      <c r="BD137" s="138">
        <v>132.09876543209899</v>
      </c>
    </row>
    <row r="138" spans="1:56" x14ac:dyDescent="0.3">
      <c r="A138" s="165"/>
      <c r="B138" s="132" t="s">
        <v>1</v>
      </c>
      <c r="C138" s="137">
        <v>16281</v>
      </c>
      <c r="D138" s="138">
        <v>1.5112571532003201</v>
      </c>
      <c r="E138" s="138"/>
      <c r="F138" s="137">
        <v>5187</v>
      </c>
      <c r="G138" s="138">
        <v>1.6042780748663099</v>
      </c>
      <c r="H138" s="138"/>
      <c r="I138" s="137">
        <v>2145</v>
      </c>
      <c r="J138" s="138">
        <v>1.656217184508</v>
      </c>
      <c r="K138" s="138"/>
      <c r="L138" s="137">
        <v>3042</v>
      </c>
      <c r="M138" s="138">
        <v>1.56957035462383</v>
      </c>
      <c r="N138" s="138"/>
      <c r="O138" s="137">
        <v>665</v>
      </c>
      <c r="P138" s="138">
        <v>1.22470027072322</v>
      </c>
      <c r="Q138" s="138"/>
      <c r="R138" s="137">
        <v>733</v>
      </c>
      <c r="S138" s="138">
        <v>1.4100492459218199</v>
      </c>
      <c r="T138" s="138"/>
      <c r="U138" s="137">
        <v>2774</v>
      </c>
      <c r="V138" s="138">
        <v>1.72661691387456</v>
      </c>
      <c r="W138" s="138"/>
      <c r="X138" s="137">
        <v>1384</v>
      </c>
      <c r="Y138" s="138">
        <v>1.5654514811840401</v>
      </c>
      <c r="Z138" s="138"/>
      <c r="AA138" s="137">
        <v>836</v>
      </c>
      <c r="AB138" s="138">
        <v>1.3695488352281999</v>
      </c>
      <c r="AC138" s="138"/>
      <c r="AD138" s="137">
        <v>393</v>
      </c>
      <c r="AE138" s="138">
        <v>1.7970643376469</v>
      </c>
      <c r="AF138" s="138"/>
      <c r="AG138" s="137">
        <v>1394</v>
      </c>
      <c r="AH138" s="138">
        <v>1.5830115830115801</v>
      </c>
      <c r="AI138" s="138"/>
      <c r="AJ138" s="137">
        <v>336</v>
      </c>
      <c r="AK138" s="138">
        <v>1.23870967741935</v>
      </c>
      <c r="AL138" s="138"/>
      <c r="AM138" s="137">
        <v>402</v>
      </c>
      <c r="AN138" s="138">
        <v>1.1775733786396401</v>
      </c>
      <c r="AO138" s="138"/>
      <c r="AP138" s="137">
        <v>326</v>
      </c>
      <c r="AQ138" s="138">
        <v>1.20299642053212</v>
      </c>
      <c r="AR138" s="138"/>
      <c r="AS138" s="137">
        <v>183</v>
      </c>
      <c r="AT138" s="138">
        <v>1.1227682679919</v>
      </c>
      <c r="AU138" s="138"/>
      <c r="AV138" s="137">
        <v>725</v>
      </c>
      <c r="AW138" s="138">
        <v>1.43649692886863</v>
      </c>
      <c r="AX138" s="138"/>
      <c r="AY138" s="137">
        <v>515</v>
      </c>
      <c r="AZ138" s="138">
        <v>1.2774401587498401</v>
      </c>
      <c r="BA138" s="138"/>
      <c r="BB138" s="137">
        <v>428</v>
      </c>
      <c r="BC138" s="138">
        <v>1.32828502265533</v>
      </c>
      <c r="BD138" s="138"/>
    </row>
    <row r="139" spans="1:56" x14ac:dyDescent="0.3">
      <c r="A139" s="166"/>
      <c r="B139" s="132" t="s">
        <v>2</v>
      </c>
      <c r="C139" s="137">
        <v>14926</v>
      </c>
      <c r="D139" s="138">
        <v>1.4341112084736101</v>
      </c>
      <c r="E139" s="138"/>
      <c r="F139" s="137">
        <v>5227</v>
      </c>
      <c r="G139" s="138">
        <v>1.67597586235643</v>
      </c>
      <c r="H139" s="138"/>
      <c r="I139" s="137">
        <v>2107</v>
      </c>
      <c r="J139" s="138">
        <v>1.6775878404739</v>
      </c>
      <c r="K139" s="138"/>
      <c r="L139" s="137">
        <v>3120</v>
      </c>
      <c r="M139" s="138">
        <v>1.6748890117618001</v>
      </c>
      <c r="N139" s="138"/>
      <c r="O139" s="137">
        <v>602</v>
      </c>
      <c r="P139" s="138">
        <v>1.11866800460847</v>
      </c>
      <c r="Q139" s="138"/>
      <c r="R139" s="137">
        <v>653</v>
      </c>
      <c r="S139" s="138">
        <v>1.28477550859796</v>
      </c>
      <c r="T139" s="138"/>
      <c r="U139" s="137">
        <v>2485</v>
      </c>
      <c r="V139" s="138">
        <v>1.6465895386898799</v>
      </c>
      <c r="W139" s="138"/>
      <c r="X139" s="137">
        <v>1261</v>
      </c>
      <c r="Y139" s="138">
        <v>1.5140418072448301</v>
      </c>
      <c r="Z139" s="138"/>
      <c r="AA139" s="137">
        <v>722</v>
      </c>
      <c r="AB139" s="138">
        <v>1.18648524288438</v>
      </c>
      <c r="AC139" s="138"/>
      <c r="AD139" s="137">
        <v>416</v>
      </c>
      <c r="AE139" s="138">
        <v>1.87463386057411</v>
      </c>
      <c r="AF139" s="138"/>
      <c r="AG139" s="137">
        <v>1126</v>
      </c>
      <c r="AH139" s="138">
        <v>1.4214120706414</v>
      </c>
      <c r="AI139" s="138"/>
      <c r="AJ139" s="137">
        <v>274</v>
      </c>
      <c r="AK139" s="138">
        <v>1.0294946458763901</v>
      </c>
      <c r="AL139" s="138"/>
      <c r="AM139" s="137">
        <v>321</v>
      </c>
      <c r="AN139" s="138">
        <v>0.92608620391206498</v>
      </c>
      <c r="AO139" s="138"/>
      <c r="AP139" s="137">
        <v>257</v>
      </c>
      <c r="AQ139" s="138">
        <v>0.92187387904440798</v>
      </c>
      <c r="AR139" s="138"/>
      <c r="AS139" s="137">
        <v>138</v>
      </c>
      <c r="AT139" s="138">
        <v>0.85724934774506101</v>
      </c>
      <c r="AU139" s="138"/>
      <c r="AV139" s="137">
        <v>711</v>
      </c>
      <c r="AW139" s="138">
        <v>1.3951845528933899</v>
      </c>
      <c r="AX139" s="138"/>
      <c r="AY139" s="137">
        <v>409</v>
      </c>
      <c r="AZ139" s="138">
        <v>1.02043362191562</v>
      </c>
      <c r="BA139" s="138"/>
      <c r="BB139" s="137">
        <v>324</v>
      </c>
      <c r="BC139" s="138">
        <v>1.02837554751476</v>
      </c>
      <c r="BD139" s="138"/>
    </row>
    <row r="140" spans="1:56" x14ac:dyDescent="0.3">
      <c r="A140" s="164" t="s">
        <v>125</v>
      </c>
      <c r="B140" s="132" t="s">
        <v>0</v>
      </c>
      <c r="C140" s="137">
        <v>33503</v>
      </c>
      <c r="D140" s="138">
        <v>1.5817485396102799</v>
      </c>
      <c r="E140" s="138">
        <v>112.205472510768</v>
      </c>
      <c r="F140" s="137">
        <v>11176</v>
      </c>
      <c r="G140" s="138">
        <v>1.7594430739246301</v>
      </c>
      <c r="H140" s="138">
        <v>101.951572099747</v>
      </c>
      <c r="I140" s="137">
        <v>4405</v>
      </c>
      <c r="J140" s="138">
        <v>1.7267128952722199</v>
      </c>
      <c r="K140" s="138">
        <v>104.97906002792</v>
      </c>
      <c r="L140" s="137">
        <v>6771</v>
      </c>
      <c r="M140" s="138">
        <v>1.7814108163286799</v>
      </c>
      <c r="N140" s="138">
        <v>100.029542097489</v>
      </c>
      <c r="O140" s="137">
        <v>1455</v>
      </c>
      <c r="P140" s="138">
        <v>1.3458141019118901</v>
      </c>
      <c r="Q140" s="138">
        <v>111.17561683599401</v>
      </c>
      <c r="R140" s="137">
        <v>1508</v>
      </c>
      <c r="S140" s="138">
        <v>1.4667833868300699</v>
      </c>
      <c r="T140" s="138">
        <v>121.764705882353</v>
      </c>
      <c r="U140" s="137">
        <v>5465</v>
      </c>
      <c r="V140" s="138">
        <v>1.753969298316</v>
      </c>
      <c r="W140" s="138">
        <v>115.58185404339299</v>
      </c>
      <c r="X140" s="137">
        <v>2757</v>
      </c>
      <c r="Y140" s="138">
        <v>1.60574503774112</v>
      </c>
      <c r="Z140" s="138">
        <v>112.07692307692299</v>
      </c>
      <c r="AA140" s="137">
        <v>1700</v>
      </c>
      <c r="AB140" s="138">
        <v>1.3946543718312601</v>
      </c>
      <c r="AC140" s="138">
        <v>130.97826086956499</v>
      </c>
      <c r="AD140" s="137">
        <v>937</v>
      </c>
      <c r="AE140" s="138">
        <v>2.1266454834316799</v>
      </c>
      <c r="AF140" s="138">
        <v>87.025948103792402</v>
      </c>
      <c r="AG140" s="137">
        <v>2594</v>
      </c>
      <c r="AH140" s="138">
        <v>1.55072125875046</v>
      </c>
      <c r="AI140" s="138">
        <v>132.43727598566301</v>
      </c>
      <c r="AJ140" s="137">
        <v>681</v>
      </c>
      <c r="AK140" s="138">
        <v>1.2672125046520299</v>
      </c>
      <c r="AL140" s="138">
        <v>140.636042402827</v>
      </c>
      <c r="AM140" s="137">
        <v>792</v>
      </c>
      <c r="AN140" s="138">
        <v>1.15116279069767</v>
      </c>
      <c r="AO140" s="138">
        <v>126.93409742120301</v>
      </c>
      <c r="AP140" s="137">
        <v>629</v>
      </c>
      <c r="AQ140" s="138">
        <v>1.14411481164851</v>
      </c>
      <c r="AR140" s="138">
        <v>111.78451178451201</v>
      </c>
      <c r="AS140" s="137">
        <v>343</v>
      </c>
      <c r="AT140" s="138">
        <v>1.05874000679075</v>
      </c>
      <c r="AU140" s="138">
        <v>139.86013986014001</v>
      </c>
      <c r="AV140" s="137">
        <v>1596</v>
      </c>
      <c r="AW140" s="138">
        <v>1.5734834518046801</v>
      </c>
      <c r="AX140" s="138">
        <v>112.516644474035</v>
      </c>
      <c r="AY140" s="137">
        <v>1066</v>
      </c>
      <c r="AZ140" s="138">
        <v>1.32593661376188</v>
      </c>
      <c r="BA140" s="138">
        <v>110.25641025641001</v>
      </c>
      <c r="BB140" s="137">
        <v>804</v>
      </c>
      <c r="BC140" s="138">
        <v>1.2616118503640501</v>
      </c>
      <c r="BD140" s="138">
        <v>119.073569482289</v>
      </c>
    </row>
    <row r="141" spans="1:56" x14ac:dyDescent="0.3">
      <c r="A141" s="165"/>
      <c r="B141" s="132" t="s">
        <v>1</v>
      </c>
      <c r="C141" s="137">
        <v>17715</v>
      </c>
      <c r="D141" s="138">
        <v>1.6443658539981301</v>
      </c>
      <c r="E141" s="138"/>
      <c r="F141" s="137">
        <v>5642</v>
      </c>
      <c r="G141" s="138">
        <v>1.7450042217844099</v>
      </c>
      <c r="H141" s="138"/>
      <c r="I141" s="137">
        <v>2256</v>
      </c>
      <c r="J141" s="138">
        <v>1.7419235283217001</v>
      </c>
      <c r="K141" s="138"/>
      <c r="L141" s="137">
        <v>3386</v>
      </c>
      <c r="M141" s="138">
        <v>1.74706286020917</v>
      </c>
      <c r="N141" s="138"/>
      <c r="O141" s="137">
        <v>766</v>
      </c>
      <c r="P141" s="138">
        <v>1.41070737950975</v>
      </c>
      <c r="Q141" s="138"/>
      <c r="R141" s="137">
        <v>828</v>
      </c>
      <c r="S141" s="138">
        <v>1.5927977839335199</v>
      </c>
      <c r="T141" s="138"/>
      <c r="U141" s="137">
        <v>2930</v>
      </c>
      <c r="V141" s="138">
        <v>1.8237157742078001</v>
      </c>
      <c r="W141" s="138"/>
      <c r="X141" s="137">
        <v>1457</v>
      </c>
      <c r="Y141" s="138">
        <v>1.6480222601771299</v>
      </c>
      <c r="Z141" s="138"/>
      <c r="AA141" s="137">
        <v>964</v>
      </c>
      <c r="AB141" s="138">
        <v>1.5792405229186499</v>
      </c>
      <c r="AC141" s="138"/>
      <c r="AD141" s="137">
        <v>436</v>
      </c>
      <c r="AE141" s="138">
        <v>1.99368969774567</v>
      </c>
      <c r="AF141" s="138"/>
      <c r="AG141" s="137">
        <v>1478</v>
      </c>
      <c r="AH141" s="138">
        <v>1.6784010901658</v>
      </c>
      <c r="AI141" s="138"/>
      <c r="AJ141" s="137">
        <v>398</v>
      </c>
      <c r="AK141" s="138">
        <v>1.46728110599078</v>
      </c>
      <c r="AL141" s="138"/>
      <c r="AM141" s="137">
        <v>443</v>
      </c>
      <c r="AN141" s="138">
        <v>1.29767414611284</v>
      </c>
      <c r="AO141" s="138"/>
      <c r="AP141" s="137">
        <v>332</v>
      </c>
      <c r="AQ141" s="138">
        <v>1.22513745894682</v>
      </c>
      <c r="AR141" s="138"/>
      <c r="AS141" s="137">
        <v>200</v>
      </c>
      <c r="AT141" s="138">
        <v>1.22706914534634</v>
      </c>
      <c r="AU141" s="138"/>
      <c r="AV141" s="137">
        <v>845</v>
      </c>
      <c r="AW141" s="138">
        <v>1.67426193778482</v>
      </c>
      <c r="AX141" s="138"/>
      <c r="AY141" s="137">
        <v>559</v>
      </c>
      <c r="AZ141" s="138">
        <v>1.3865806771673099</v>
      </c>
      <c r="BA141" s="138"/>
      <c r="BB141" s="137">
        <v>437</v>
      </c>
      <c r="BC141" s="138">
        <v>1.3562162497672401</v>
      </c>
      <c r="BD141" s="138"/>
    </row>
    <row r="142" spans="1:56" x14ac:dyDescent="0.3">
      <c r="A142" s="166"/>
      <c r="B142" s="132" t="s">
        <v>2</v>
      </c>
      <c r="C142" s="137">
        <v>15788</v>
      </c>
      <c r="D142" s="138">
        <v>1.51693338867623</v>
      </c>
      <c r="E142" s="138"/>
      <c r="F142" s="137">
        <v>5534</v>
      </c>
      <c r="G142" s="138">
        <v>1.77441178922527</v>
      </c>
      <c r="H142" s="138"/>
      <c r="I142" s="137">
        <v>2149</v>
      </c>
      <c r="J142" s="138">
        <v>1.7110281296527801</v>
      </c>
      <c r="K142" s="138"/>
      <c r="L142" s="137">
        <v>3385</v>
      </c>
      <c r="M142" s="138">
        <v>1.81714721308131</v>
      </c>
      <c r="N142" s="138"/>
      <c r="O142" s="137">
        <v>689</v>
      </c>
      <c r="P142" s="138">
        <v>1.2803359720518801</v>
      </c>
      <c r="Q142" s="138"/>
      <c r="R142" s="137">
        <v>680</v>
      </c>
      <c r="S142" s="138">
        <v>1.33789792625821</v>
      </c>
      <c r="T142" s="138"/>
      <c r="U142" s="137">
        <v>2535</v>
      </c>
      <c r="V142" s="138">
        <v>1.679720112909</v>
      </c>
      <c r="W142" s="138"/>
      <c r="X142" s="137">
        <v>1300</v>
      </c>
      <c r="Y142" s="138">
        <v>1.5608678425204401</v>
      </c>
      <c r="Z142" s="138"/>
      <c r="AA142" s="137">
        <v>736</v>
      </c>
      <c r="AB142" s="138">
        <v>1.20949188194308</v>
      </c>
      <c r="AC142" s="138"/>
      <c r="AD142" s="137">
        <v>501</v>
      </c>
      <c r="AE142" s="138">
        <v>2.2576720292010299</v>
      </c>
      <c r="AF142" s="138"/>
      <c r="AG142" s="137">
        <v>1116</v>
      </c>
      <c r="AH142" s="138">
        <v>1.4087885176161701</v>
      </c>
      <c r="AI142" s="138"/>
      <c r="AJ142" s="137">
        <v>283</v>
      </c>
      <c r="AK142" s="138">
        <v>1.06331016344167</v>
      </c>
      <c r="AL142" s="138"/>
      <c r="AM142" s="137">
        <v>349</v>
      </c>
      <c r="AN142" s="138">
        <v>1.0068663089262</v>
      </c>
      <c r="AO142" s="138"/>
      <c r="AP142" s="137">
        <v>297</v>
      </c>
      <c r="AQ142" s="138">
        <v>1.06535619484898</v>
      </c>
      <c r="AR142" s="138"/>
      <c r="AS142" s="137">
        <v>143</v>
      </c>
      <c r="AT142" s="138">
        <v>0.88830910672133201</v>
      </c>
      <c r="AU142" s="138"/>
      <c r="AV142" s="137">
        <v>751</v>
      </c>
      <c r="AW142" s="138">
        <v>1.4736759482741699</v>
      </c>
      <c r="AX142" s="138"/>
      <c r="AY142" s="137">
        <v>507</v>
      </c>
      <c r="AZ142" s="138">
        <v>1.2649384995384301</v>
      </c>
      <c r="BA142" s="138"/>
      <c r="BB142" s="137">
        <v>367</v>
      </c>
      <c r="BC142" s="138">
        <v>1.16485748746271</v>
      </c>
      <c r="BD142" s="138"/>
    </row>
    <row r="143" spans="1:56" x14ac:dyDescent="0.3">
      <c r="A143" s="164" t="s">
        <v>126</v>
      </c>
      <c r="B143" s="132" t="s">
        <v>0</v>
      </c>
      <c r="C143" s="137">
        <v>35306</v>
      </c>
      <c r="D143" s="138">
        <v>1.6668720395033501</v>
      </c>
      <c r="E143" s="138">
        <v>113.419573233392</v>
      </c>
      <c r="F143" s="137">
        <v>11637</v>
      </c>
      <c r="G143" s="138">
        <v>1.8320185264191999</v>
      </c>
      <c r="H143" s="138">
        <v>104.516695957821</v>
      </c>
      <c r="I143" s="137">
        <v>4777</v>
      </c>
      <c r="J143" s="138">
        <v>1.87253291730202</v>
      </c>
      <c r="K143" s="138">
        <v>111.184792219275</v>
      </c>
      <c r="L143" s="137">
        <v>6860</v>
      </c>
      <c r="M143" s="138">
        <v>1.80482619997264</v>
      </c>
      <c r="N143" s="138">
        <v>100.11668611435201</v>
      </c>
      <c r="O143" s="137">
        <v>1543</v>
      </c>
      <c r="P143" s="138">
        <v>1.4272104187285499</v>
      </c>
      <c r="Q143" s="138">
        <v>109.64673913043499</v>
      </c>
      <c r="R143" s="137">
        <v>1587</v>
      </c>
      <c r="S143" s="138">
        <v>1.5436241610738299</v>
      </c>
      <c r="T143" s="138">
        <v>121.648044692737</v>
      </c>
      <c r="U143" s="137">
        <v>5608</v>
      </c>
      <c r="V143" s="138">
        <v>1.7998645608336901</v>
      </c>
      <c r="W143" s="138">
        <v>117.701863354037</v>
      </c>
      <c r="X143" s="137">
        <v>2969</v>
      </c>
      <c r="Y143" s="138">
        <v>1.7292190848942299</v>
      </c>
      <c r="Z143" s="138">
        <v>117.82831988261201</v>
      </c>
      <c r="AA143" s="137">
        <v>1829</v>
      </c>
      <c r="AB143" s="138">
        <v>1.50048402710552</v>
      </c>
      <c r="AC143" s="138">
        <v>113.418903150525</v>
      </c>
      <c r="AD143" s="137">
        <v>999</v>
      </c>
      <c r="AE143" s="138">
        <v>2.2673626872446699</v>
      </c>
      <c r="AF143" s="138">
        <v>95.1171875</v>
      </c>
      <c r="AG143" s="137">
        <v>2859</v>
      </c>
      <c r="AH143" s="138">
        <v>1.7091411251995201</v>
      </c>
      <c r="AI143" s="138">
        <v>128.35463258785899</v>
      </c>
      <c r="AJ143" s="137">
        <v>718</v>
      </c>
      <c r="AK143" s="138">
        <v>1.33606252326014</v>
      </c>
      <c r="AL143" s="138">
        <v>136.18421052631601</v>
      </c>
      <c r="AM143" s="137">
        <v>885</v>
      </c>
      <c r="AN143" s="138">
        <v>1.28633720930233</v>
      </c>
      <c r="AO143" s="138">
        <v>121.25</v>
      </c>
      <c r="AP143" s="137">
        <v>689</v>
      </c>
      <c r="AQ143" s="138">
        <v>1.2532513596594901</v>
      </c>
      <c r="AR143" s="138">
        <v>116.666666666667</v>
      </c>
      <c r="AS143" s="137">
        <v>367</v>
      </c>
      <c r="AT143" s="138">
        <v>1.1328209402105101</v>
      </c>
      <c r="AU143" s="138">
        <v>133.75796178343899</v>
      </c>
      <c r="AV143" s="137">
        <v>1558</v>
      </c>
      <c r="AW143" s="138">
        <v>1.5360195600950399</v>
      </c>
      <c r="AX143" s="138">
        <v>113.13269493844</v>
      </c>
      <c r="AY143" s="137">
        <v>1159</v>
      </c>
      <c r="AZ143" s="138">
        <v>1.4416140106473001</v>
      </c>
      <c r="BA143" s="138">
        <v>123.314065510597</v>
      </c>
      <c r="BB143" s="137">
        <v>899</v>
      </c>
      <c r="BC143" s="138">
        <v>1.4106829023349201</v>
      </c>
      <c r="BD143" s="138">
        <v>118.203883495146</v>
      </c>
    </row>
    <row r="144" spans="1:56" x14ac:dyDescent="0.3">
      <c r="A144" s="165"/>
      <c r="B144" s="132" t="s">
        <v>1</v>
      </c>
      <c r="C144" s="137">
        <v>18763</v>
      </c>
      <c r="D144" s="138">
        <v>1.7416447371474499</v>
      </c>
      <c r="E144" s="138"/>
      <c r="F144" s="137">
        <v>5947</v>
      </c>
      <c r="G144" s="138">
        <v>1.8393371334547799</v>
      </c>
      <c r="H144" s="138"/>
      <c r="I144" s="137">
        <v>2515</v>
      </c>
      <c r="J144" s="138">
        <v>1.9419049972203299</v>
      </c>
      <c r="K144" s="138"/>
      <c r="L144" s="137">
        <v>3432</v>
      </c>
      <c r="M144" s="138">
        <v>1.77079732316535</v>
      </c>
      <c r="N144" s="138"/>
      <c r="O144" s="137">
        <v>807</v>
      </c>
      <c r="P144" s="138">
        <v>1.4862152157498301</v>
      </c>
      <c r="Q144" s="138"/>
      <c r="R144" s="137">
        <v>871</v>
      </c>
      <c r="S144" s="138">
        <v>1.67551554324408</v>
      </c>
      <c r="T144" s="138"/>
      <c r="U144" s="137">
        <v>3032</v>
      </c>
      <c r="V144" s="138">
        <v>1.8872034905795401</v>
      </c>
      <c r="W144" s="138"/>
      <c r="X144" s="137">
        <v>1606</v>
      </c>
      <c r="Y144" s="138">
        <v>1.8165571378479599</v>
      </c>
      <c r="Z144" s="138"/>
      <c r="AA144" s="137">
        <v>972</v>
      </c>
      <c r="AB144" s="138">
        <v>1.5923462533993</v>
      </c>
      <c r="AC144" s="138"/>
      <c r="AD144" s="137">
        <v>487</v>
      </c>
      <c r="AE144" s="138">
        <v>2.2268965201883901</v>
      </c>
      <c r="AF144" s="138"/>
      <c r="AG144" s="137">
        <v>1607</v>
      </c>
      <c r="AH144" s="138">
        <v>1.82489211900977</v>
      </c>
      <c r="AI144" s="138"/>
      <c r="AJ144" s="137">
        <v>414</v>
      </c>
      <c r="AK144" s="138">
        <v>1.5262672811059901</v>
      </c>
      <c r="AL144" s="138"/>
      <c r="AM144" s="137">
        <v>485</v>
      </c>
      <c r="AN144" s="138">
        <v>1.4207042005975701</v>
      </c>
      <c r="AO144" s="138"/>
      <c r="AP144" s="137">
        <v>371</v>
      </c>
      <c r="AQ144" s="138">
        <v>1.36905420864239</v>
      </c>
      <c r="AR144" s="138"/>
      <c r="AS144" s="137">
        <v>210</v>
      </c>
      <c r="AT144" s="138">
        <v>1.28842260261366</v>
      </c>
      <c r="AU144" s="138"/>
      <c r="AV144" s="137">
        <v>827</v>
      </c>
      <c r="AW144" s="138">
        <v>1.6385971864473901</v>
      </c>
      <c r="AX144" s="138"/>
      <c r="AY144" s="137">
        <v>640</v>
      </c>
      <c r="AZ144" s="138">
        <v>1.58749844970855</v>
      </c>
      <c r="BA144" s="138"/>
      <c r="BB144" s="137">
        <v>487</v>
      </c>
      <c r="BC144" s="138">
        <v>1.5113897337222999</v>
      </c>
      <c r="BD144" s="138"/>
    </row>
    <row r="145" spans="1:56" x14ac:dyDescent="0.3">
      <c r="A145" s="166"/>
      <c r="B145" s="132" t="s">
        <v>2</v>
      </c>
      <c r="C145" s="137">
        <v>16543</v>
      </c>
      <c r="D145" s="138">
        <v>1.58947485741518</v>
      </c>
      <c r="E145" s="138"/>
      <c r="F145" s="137">
        <v>5690</v>
      </c>
      <c r="G145" s="138">
        <v>1.82443134815537</v>
      </c>
      <c r="H145" s="138"/>
      <c r="I145" s="137">
        <v>2262</v>
      </c>
      <c r="J145" s="138">
        <v>1.8009984314912</v>
      </c>
      <c r="K145" s="138"/>
      <c r="L145" s="137">
        <v>3428</v>
      </c>
      <c r="M145" s="138">
        <v>1.8402306193331599</v>
      </c>
      <c r="N145" s="138"/>
      <c r="O145" s="137">
        <v>736</v>
      </c>
      <c r="P145" s="138">
        <v>1.3676738395213099</v>
      </c>
      <c r="Q145" s="138"/>
      <c r="R145" s="137">
        <v>716</v>
      </c>
      <c r="S145" s="138">
        <v>1.4087278164718799</v>
      </c>
      <c r="T145" s="138"/>
      <c r="U145" s="137">
        <v>2576</v>
      </c>
      <c r="V145" s="138">
        <v>1.7068871837686701</v>
      </c>
      <c r="W145" s="138"/>
      <c r="X145" s="137">
        <v>1363</v>
      </c>
      <c r="Y145" s="138">
        <v>1.6365098995041201</v>
      </c>
      <c r="Z145" s="138"/>
      <c r="AA145" s="137">
        <v>857</v>
      </c>
      <c r="AB145" s="138">
        <v>1.40833497666469</v>
      </c>
      <c r="AC145" s="138"/>
      <c r="AD145" s="137">
        <v>512</v>
      </c>
      <c r="AE145" s="138">
        <v>2.30724167455275</v>
      </c>
      <c r="AF145" s="138"/>
      <c r="AG145" s="137">
        <v>1252</v>
      </c>
      <c r="AH145" s="138">
        <v>1.58046883875936</v>
      </c>
      <c r="AI145" s="138"/>
      <c r="AJ145" s="137">
        <v>304</v>
      </c>
      <c r="AK145" s="138">
        <v>1.1422130377606601</v>
      </c>
      <c r="AL145" s="138"/>
      <c r="AM145" s="137">
        <v>400</v>
      </c>
      <c r="AN145" s="138">
        <v>1.1540015002019499</v>
      </c>
      <c r="AO145" s="138"/>
      <c r="AP145" s="137">
        <v>318</v>
      </c>
      <c r="AQ145" s="138">
        <v>1.14068441064639</v>
      </c>
      <c r="AR145" s="138"/>
      <c r="AS145" s="137">
        <v>157</v>
      </c>
      <c r="AT145" s="138">
        <v>0.97527643185488899</v>
      </c>
      <c r="AU145" s="138"/>
      <c r="AV145" s="137">
        <v>731</v>
      </c>
      <c r="AW145" s="138">
        <v>1.43443025058378</v>
      </c>
      <c r="AX145" s="138"/>
      <c r="AY145" s="137">
        <v>519</v>
      </c>
      <c r="AZ145" s="138">
        <v>1.2948778723085801</v>
      </c>
      <c r="BA145" s="138"/>
      <c r="BB145" s="137">
        <v>412</v>
      </c>
      <c r="BC145" s="138">
        <v>1.3076874246175301</v>
      </c>
      <c r="BD145" s="138"/>
    </row>
    <row r="146" spans="1:56" x14ac:dyDescent="0.3">
      <c r="A146" s="164" t="s">
        <v>127</v>
      </c>
      <c r="B146" s="132" t="s">
        <v>0</v>
      </c>
      <c r="C146" s="137">
        <v>33829</v>
      </c>
      <c r="D146" s="138">
        <v>1.59713969932472</v>
      </c>
      <c r="E146" s="138">
        <v>117.14487451055901</v>
      </c>
      <c r="F146" s="137">
        <v>10965</v>
      </c>
      <c r="G146" s="138">
        <v>1.7262252420887201</v>
      </c>
      <c r="H146" s="138">
        <v>107.160400529001</v>
      </c>
      <c r="I146" s="137">
        <v>4319</v>
      </c>
      <c r="J146" s="138">
        <v>1.69300181491049</v>
      </c>
      <c r="K146" s="138">
        <v>112.02749140893501</v>
      </c>
      <c r="L146" s="137">
        <v>6646</v>
      </c>
      <c r="M146" s="138">
        <v>1.74852404154784</v>
      </c>
      <c r="N146" s="138">
        <v>104.115479115479</v>
      </c>
      <c r="O146" s="137">
        <v>1463</v>
      </c>
      <c r="P146" s="138">
        <v>1.3532137670770401</v>
      </c>
      <c r="Q146" s="138">
        <v>111.111111111111</v>
      </c>
      <c r="R146" s="137">
        <v>1594</v>
      </c>
      <c r="S146" s="138">
        <v>1.5504328372726399</v>
      </c>
      <c r="T146" s="138">
        <v>118.655692729767</v>
      </c>
      <c r="U146" s="137">
        <v>5335</v>
      </c>
      <c r="V146" s="138">
        <v>1.7122463323908199</v>
      </c>
      <c r="W146" s="138">
        <v>124.065518689626</v>
      </c>
      <c r="X146" s="137">
        <v>2842</v>
      </c>
      <c r="Y146" s="138">
        <v>1.65525114155251</v>
      </c>
      <c r="Z146" s="138">
        <v>113.04347826087</v>
      </c>
      <c r="AA146" s="137">
        <v>1739</v>
      </c>
      <c r="AB146" s="138">
        <v>1.42664938389092</v>
      </c>
      <c r="AC146" s="138">
        <v>113.37423312883401</v>
      </c>
      <c r="AD146" s="137">
        <v>1005</v>
      </c>
      <c r="AE146" s="138">
        <v>2.2809804811620502</v>
      </c>
      <c r="AF146" s="138">
        <v>102.620967741935</v>
      </c>
      <c r="AG146" s="137">
        <v>2641</v>
      </c>
      <c r="AH146" s="138">
        <v>1.5788183671395399</v>
      </c>
      <c r="AI146" s="138">
        <v>129.45264986967899</v>
      </c>
      <c r="AJ146" s="137">
        <v>734</v>
      </c>
      <c r="AK146" s="138">
        <v>1.36583550427987</v>
      </c>
      <c r="AL146" s="138">
        <v>138.31168831168799</v>
      </c>
      <c r="AM146" s="137">
        <v>894</v>
      </c>
      <c r="AN146" s="138">
        <v>1.29941860465116</v>
      </c>
      <c r="AO146" s="138">
        <v>137.135278514589</v>
      </c>
      <c r="AP146" s="137">
        <v>676</v>
      </c>
      <c r="AQ146" s="138">
        <v>1.2296051075904499</v>
      </c>
      <c r="AR146" s="138">
        <v>120.195439739414</v>
      </c>
      <c r="AS146" s="137">
        <v>388</v>
      </c>
      <c r="AT146" s="138">
        <v>1.1976417569528</v>
      </c>
      <c r="AU146" s="138">
        <v>138.03680981595099</v>
      </c>
      <c r="AV146" s="137">
        <v>1596</v>
      </c>
      <c r="AW146" s="138">
        <v>1.5734834518046801</v>
      </c>
      <c r="AX146" s="138">
        <v>121.359223300971</v>
      </c>
      <c r="AY146" s="137">
        <v>1130</v>
      </c>
      <c r="AZ146" s="138">
        <v>1.4055425643066799</v>
      </c>
      <c r="BA146" s="138">
        <v>137.394957983193</v>
      </c>
      <c r="BB146" s="137">
        <v>827</v>
      </c>
      <c r="BC146" s="138">
        <v>1.2977027366306799</v>
      </c>
      <c r="BD146" s="138">
        <v>146.86567164179101</v>
      </c>
    </row>
    <row r="147" spans="1:56" x14ac:dyDescent="0.3">
      <c r="A147" s="165"/>
      <c r="B147" s="132" t="s">
        <v>1</v>
      </c>
      <c r="C147" s="137">
        <v>18250</v>
      </c>
      <c r="D147" s="138">
        <v>1.69402635255241</v>
      </c>
      <c r="E147" s="138"/>
      <c r="F147" s="137">
        <v>5672</v>
      </c>
      <c r="G147" s="138">
        <v>1.75428286883395</v>
      </c>
      <c r="H147" s="138"/>
      <c r="I147" s="137">
        <v>2282</v>
      </c>
      <c r="J147" s="138">
        <v>1.7619988881339199</v>
      </c>
      <c r="K147" s="138"/>
      <c r="L147" s="137">
        <v>3390</v>
      </c>
      <c r="M147" s="138">
        <v>1.74912672655319</v>
      </c>
      <c r="N147" s="138"/>
      <c r="O147" s="137">
        <v>770</v>
      </c>
      <c r="P147" s="138">
        <v>1.41807399767952</v>
      </c>
      <c r="Q147" s="138"/>
      <c r="R147" s="137">
        <v>865</v>
      </c>
      <c r="S147" s="138">
        <v>1.66397353031702</v>
      </c>
      <c r="T147" s="138"/>
      <c r="U147" s="137">
        <v>2954</v>
      </c>
      <c r="V147" s="138">
        <v>1.83865406041292</v>
      </c>
      <c r="W147" s="138"/>
      <c r="X147" s="137">
        <v>1508</v>
      </c>
      <c r="Y147" s="138">
        <v>1.70570869481614</v>
      </c>
      <c r="Z147" s="138"/>
      <c r="AA147" s="137">
        <v>924</v>
      </c>
      <c r="AB147" s="138">
        <v>1.51371187051538</v>
      </c>
      <c r="AC147" s="138"/>
      <c r="AD147" s="137">
        <v>509</v>
      </c>
      <c r="AE147" s="138">
        <v>2.32749554163428</v>
      </c>
      <c r="AF147" s="138"/>
      <c r="AG147" s="137">
        <v>1490</v>
      </c>
      <c r="AH147" s="138">
        <v>1.6920281626164</v>
      </c>
      <c r="AI147" s="138"/>
      <c r="AJ147" s="137">
        <v>426</v>
      </c>
      <c r="AK147" s="138">
        <v>1.5705069124424</v>
      </c>
      <c r="AL147" s="138"/>
      <c r="AM147" s="137">
        <v>517</v>
      </c>
      <c r="AN147" s="138">
        <v>1.5144413849669001</v>
      </c>
      <c r="AO147" s="138"/>
      <c r="AP147" s="137">
        <v>369</v>
      </c>
      <c r="AQ147" s="138">
        <v>1.36167386250415</v>
      </c>
      <c r="AR147" s="138"/>
      <c r="AS147" s="137">
        <v>225</v>
      </c>
      <c r="AT147" s="138">
        <v>1.38045278851463</v>
      </c>
      <c r="AU147" s="138"/>
      <c r="AV147" s="137">
        <v>875</v>
      </c>
      <c r="AW147" s="138">
        <v>1.73370319001387</v>
      </c>
      <c r="AX147" s="138"/>
      <c r="AY147" s="137">
        <v>654</v>
      </c>
      <c r="AZ147" s="138">
        <v>1.6222249782959199</v>
      </c>
      <c r="BA147" s="138"/>
      <c r="BB147" s="137">
        <v>492</v>
      </c>
      <c r="BC147" s="138">
        <v>1.5269070821178099</v>
      </c>
      <c r="BD147" s="138"/>
    </row>
    <row r="148" spans="1:56" x14ac:dyDescent="0.3">
      <c r="A148" s="166"/>
      <c r="B148" s="132" t="s">
        <v>2</v>
      </c>
      <c r="C148" s="137">
        <v>15579</v>
      </c>
      <c r="D148" s="138">
        <v>1.4968523728266401</v>
      </c>
      <c r="E148" s="138"/>
      <c r="F148" s="137">
        <v>5293</v>
      </c>
      <c r="G148" s="138">
        <v>1.69713798344224</v>
      </c>
      <c r="H148" s="138"/>
      <c r="I148" s="137">
        <v>2037</v>
      </c>
      <c r="J148" s="138">
        <v>1.6218540251757601</v>
      </c>
      <c r="K148" s="138"/>
      <c r="L148" s="137">
        <v>3256</v>
      </c>
      <c r="M148" s="138">
        <v>1.7478969943257801</v>
      </c>
      <c r="N148" s="138"/>
      <c r="O148" s="137">
        <v>693</v>
      </c>
      <c r="P148" s="138">
        <v>1.2877689820492799</v>
      </c>
      <c r="Q148" s="138"/>
      <c r="R148" s="137">
        <v>729</v>
      </c>
      <c r="S148" s="138">
        <v>1.4343052768268201</v>
      </c>
      <c r="T148" s="138"/>
      <c r="U148" s="137">
        <v>2381</v>
      </c>
      <c r="V148" s="138">
        <v>1.57767794431413</v>
      </c>
      <c r="W148" s="138"/>
      <c r="X148" s="137">
        <v>1334</v>
      </c>
      <c r="Y148" s="138">
        <v>1.6016905399402099</v>
      </c>
      <c r="Z148" s="138"/>
      <c r="AA148" s="137">
        <v>815</v>
      </c>
      <c r="AB148" s="138">
        <v>1.3393150594886001</v>
      </c>
      <c r="AC148" s="138"/>
      <c r="AD148" s="137">
        <v>496</v>
      </c>
      <c r="AE148" s="138">
        <v>2.2351403722229701</v>
      </c>
      <c r="AF148" s="138"/>
      <c r="AG148" s="137">
        <v>1151</v>
      </c>
      <c r="AH148" s="138">
        <v>1.4529709532044901</v>
      </c>
      <c r="AI148" s="138"/>
      <c r="AJ148" s="137">
        <v>308</v>
      </c>
      <c r="AK148" s="138">
        <v>1.15724215667856</v>
      </c>
      <c r="AL148" s="138"/>
      <c r="AM148" s="137">
        <v>377</v>
      </c>
      <c r="AN148" s="138">
        <v>1.0876464139403399</v>
      </c>
      <c r="AO148" s="138"/>
      <c r="AP148" s="137">
        <v>307</v>
      </c>
      <c r="AQ148" s="138">
        <v>1.10122677380013</v>
      </c>
      <c r="AR148" s="138"/>
      <c r="AS148" s="137">
        <v>163</v>
      </c>
      <c r="AT148" s="138">
        <v>1.01254814262641</v>
      </c>
      <c r="AU148" s="138"/>
      <c r="AV148" s="137">
        <v>721</v>
      </c>
      <c r="AW148" s="138">
        <v>1.4148074017385801</v>
      </c>
      <c r="AX148" s="138"/>
      <c r="AY148" s="137">
        <v>476</v>
      </c>
      <c r="AZ148" s="138">
        <v>1.1875951198822401</v>
      </c>
      <c r="BA148" s="138"/>
      <c r="BB148" s="137">
        <v>335</v>
      </c>
      <c r="BC148" s="138">
        <v>1.0632895321526099</v>
      </c>
      <c r="BD148" s="138"/>
    </row>
    <row r="149" spans="1:56" x14ac:dyDescent="0.3">
      <c r="A149" s="164" t="s">
        <v>128</v>
      </c>
      <c r="B149" s="132" t="s">
        <v>0</v>
      </c>
      <c r="C149" s="137">
        <v>35837</v>
      </c>
      <c r="D149" s="138">
        <v>1.6919416892222701</v>
      </c>
      <c r="E149" s="138">
        <v>117.695298262666</v>
      </c>
      <c r="F149" s="137">
        <v>11696</v>
      </c>
      <c r="G149" s="138">
        <v>1.8413069248946401</v>
      </c>
      <c r="H149" s="138">
        <v>103.58572671888599</v>
      </c>
      <c r="I149" s="137">
        <v>4653</v>
      </c>
      <c r="J149" s="138">
        <v>1.82392624329208</v>
      </c>
      <c r="K149" s="138">
        <v>101.25432525951599</v>
      </c>
      <c r="L149" s="137">
        <v>7043</v>
      </c>
      <c r="M149" s="138">
        <v>1.85297243825179</v>
      </c>
      <c r="N149" s="138">
        <v>105.155840372852</v>
      </c>
      <c r="O149" s="137">
        <v>1559</v>
      </c>
      <c r="P149" s="138">
        <v>1.4420097490588599</v>
      </c>
      <c r="Q149" s="138">
        <v>111.246612466125</v>
      </c>
      <c r="R149" s="137">
        <v>1610</v>
      </c>
      <c r="S149" s="138">
        <v>1.5659955257270699</v>
      </c>
      <c r="T149" s="138">
        <v>122.991689750693</v>
      </c>
      <c r="U149" s="137">
        <v>5649</v>
      </c>
      <c r="V149" s="138">
        <v>1.81302334239471</v>
      </c>
      <c r="W149" s="138">
        <v>125.689172992409</v>
      </c>
      <c r="X149" s="137">
        <v>2973</v>
      </c>
      <c r="Y149" s="138">
        <v>1.73154878389712</v>
      </c>
      <c r="Z149" s="138">
        <v>121.865671641791</v>
      </c>
      <c r="AA149" s="137">
        <v>1934</v>
      </c>
      <c r="AB149" s="138">
        <v>1.5866244441892099</v>
      </c>
      <c r="AC149" s="138">
        <v>117.05948372615001</v>
      </c>
      <c r="AD149" s="137">
        <v>1055</v>
      </c>
      <c r="AE149" s="138">
        <v>2.3944620971402601</v>
      </c>
      <c r="AF149" s="138">
        <v>110.159362549801</v>
      </c>
      <c r="AG149" s="137">
        <v>2743</v>
      </c>
      <c r="AH149" s="138">
        <v>1.6397950704519999</v>
      </c>
      <c r="AI149" s="138">
        <v>139.56331877729301</v>
      </c>
      <c r="AJ149" s="137">
        <v>793</v>
      </c>
      <c r="AK149" s="138">
        <v>1.4756233717900999</v>
      </c>
      <c r="AL149" s="138">
        <v>136.01190476190499</v>
      </c>
      <c r="AM149" s="137">
        <v>920</v>
      </c>
      <c r="AN149" s="138">
        <v>1.33720930232558</v>
      </c>
      <c r="AO149" s="138">
        <v>120.095693779904</v>
      </c>
      <c r="AP149" s="137">
        <v>780</v>
      </c>
      <c r="AQ149" s="138">
        <v>1.4187751241428199</v>
      </c>
      <c r="AR149" s="138">
        <v>136.363636363636</v>
      </c>
      <c r="AS149" s="137">
        <v>401</v>
      </c>
      <c r="AT149" s="138">
        <v>1.2377689292218399</v>
      </c>
      <c r="AU149" s="138">
        <v>134.502923976608</v>
      </c>
      <c r="AV149" s="137">
        <v>1635</v>
      </c>
      <c r="AW149" s="138">
        <v>1.61193323540141</v>
      </c>
      <c r="AX149" s="138">
        <v>121.544715447154</v>
      </c>
      <c r="AY149" s="137">
        <v>1166</v>
      </c>
      <c r="AZ149" s="138">
        <v>1.4503209114881299</v>
      </c>
      <c r="BA149" s="138">
        <v>131.34920634920601</v>
      </c>
      <c r="BB149" s="137">
        <v>923</v>
      </c>
      <c r="BC149" s="138">
        <v>1.44834295756967</v>
      </c>
      <c r="BD149" s="138">
        <v>143.53562005277001</v>
      </c>
    </row>
    <row r="150" spans="1:56" x14ac:dyDescent="0.3">
      <c r="A150" s="165"/>
      <c r="B150" s="132" t="s">
        <v>1</v>
      </c>
      <c r="C150" s="137">
        <v>19375</v>
      </c>
      <c r="D150" s="138">
        <v>1.7984526345590699</v>
      </c>
      <c r="E150" s="138"/>
      <c r="F150" s="137">
        <v>5951</v>
      </c>
      <c r="G150" s="138">
        <v>1.8405742863947201</v>
      </c>
      <c r="H150" s="138"/>
      <c r="I150" s="137">
        <v>2341</v>
      </c>
      <c r="J150" s="138">
        <v>1.80755451232318</v>
      </c>
      <c r="K150" s="138"/>
      <c r="L150" s="137">
        <v>3610</v>
      </c>
      <c r="M150" s="138">
        <v>1.86263937547404</v>
      </c>
      <c r="N150" s="138"/>
      <c r="O150" s="137">
        <v>821</v>
      </c>
      <c r="P150" s="138">
        <v>1.5119983793439999</v>
      </c>
      <c r="Q150" s="138"/>
      <c r="R150" s="137">
        <v>888</v>
      </c>
      <c r="S150" s="138">
        <v>1.70821791320406</v>
      </c>
      <c r="T150" s="138"/>
      <c r="U150" s="137">
        <v>3146</v>
      </c>
      <c r="V150" s="138">
        <v>1.95816035005384</v>
      </c>
      <c r="W150" s="138"/>
      <c r="X150" s="137">
        <v>1633</v>
      </c>
      <c r="Y150" s="138">
        <v>1.8470970150097801</v>
      </c>
      <c r="Z150" s="138"/>
      <c r="AA150" s="137">
        <v>1043</v>
      </c>
      <c r="AB150" s="138">
        <v>1.70865961141509</v>
      </c>
      <c r="AC150" s="138"/>
      <c r="AD150" s="137">
        <v>553</v>
      </c>
      <c r="AE150" s="138">
        <v>2.5286935845260401</v>
      </c>
      <c r="AF150" s="138"/>
      <c r="AG150" s="137">
        <v>1598</v>
      </c>
      <c r="AH150" s="138">
        <v>1.8146718146718099</v>
      </c>
      <c r="AI150" s="138"/>
      <c r="AJ150" s="137">
        <v>457</v>
      </c>
      <c r="AK150" s="138">
        <v>1.6847926267281099</v>
      </c>
      <c r="AL150" s="138"/>
      <c r="AM150" s="137">
        <v>502</v>
      </c>
      <c r="AN150" s="138">
        <v>1.47050207979378</v>
      </c>
      <c r="AO150" s="138"/>
      <c r="AP150" s="137">
        <v>450</v>
      </c>
      <c r="AQ150" s="138">
        <v>1.6605778811026199</v>
      </c>
      <c r="AR150" s="138"/>
      <c r="AS150" s="137">
        <v>230</v>
      </c>
      <c r="AT150" s="138">
        <v>1.41112951714829</v>
      </c>
      <c r="AU150" s="138"/>
      <c r="AV150" s="137">
        <v>897</v>
      </c>
      <c r="AW150" s="138">
        <v>1.7772934416485</v>
      </c>
      <c r="AX150" s="138"/>
      <c r="AY150" s="137">
        <v>662</v>
      </c>
      <c r="AZ150" s="138">
        <v>1.6420687089172801</v>
      </c>
      <c r="BA150" s="138"/>
      <c r="BB150" s="137">
        <v>544</v>
      </c>
      <c r="BC150" s="138">
        <v>1.68828750543107</v>
      </c>
      <c r="BD150" s="138"/>
    </row>
    <row r="151" spans="1:56" x14ac:dyDescent="0.3">
      <c r="A151" s="166"/>
      <c r="B151" s="132" t="s">
        <v>2</v>
      </c>
      <c r="C151" s="137">
        <v>16462</v>
      </c>
      <c r="D151" s="138">
        <v>1.5816922627557699</v>
      </c>
      <c r="E151" s="138"/>
      <c r="F151" s="137">
        <v>5745</v>
      </c>
      <c r="G151" s="138">
        <v>1.8420664490602101</v>
      </c>
      <c r="H151" s="138"/>
      <c r="I151" s="137">
        <v>2312</v>
      </c>
      <c r="J151" s="138">
        <v>1.8408082995613</v>
      </c>
      <c r="K151" s="138"/>
      <c r="L151" s="137">
        <v>3433</v>
      </c>
      <c r="M151" s="138">
        <v>1.84291473633919</v>
      </c>
      <c r="N151" s="138"/>
      <c r="O151" s="137">
        <v>738</v>
      </c>
      <c r="P151" s="138">
        <v>1.37139034452001</v>
      </c>
      <c r="Q151" s="138"/>
      <c r="R151" s="137">
        <v>722</v>
      </c>
      <c r="S151" s="138">
        <v>1.42053279817416</v>
      </c>
      <c r="T151" s="138"/>
      <c r="U151" s="137">
        <v>2503</v>
      </c>
      <c r="V151" s="138">
        <v>1.65851654540877</v>
      </c>
      <c r="W151" s="138"/>
      <c r="X151" s="137">
        <v>1340</v>
      </c>
      <c r="Y151" s="138">
        <v>1.6088945453672201</v>
      </c>
      <c r="Z151" s="138"/>
      <c r="AA151" s="137">
        <v>891</v>
      </c>
      <c r="AB151" s="138">
        <v>1.46420824295011</v>
      </c>
      <c r="AC151" s="138"/>
      <c r="AD151" s="137">
        <v>502</v>
      </c>
      <c r="AE151" s="138">
        <v>2.2621783605966401</v>
      </c>
      <c r="AF151" s="138"/>
      <c r="AG151" s="137">
        <v>1145</v>
      </c>
      <c r="AH151" s="138">
        <v>1.44539682138935</v>
      </c>
      <c r="AI151" s="138"/>
      <c r="AJ151" s="137">
        <v>336</v>
      </c>
      <c r="AK151" s="138">
        <v>1.2624459891038899</v>
      </c>
      <c r="AL151" s="138"/>
      <c r="AM151" s="137">
        <v>418</v>
      </c>
      <c r="AN151" s="138">
        <v>1.20593156771104</v>
      </c>
      <c r="AO151" s="138"/>
      <c r="AP151" s="137">
        <v>330</v>
      </c>
      <c r="AQ151" s="138">
        <v>1.1837291053877601</v>
      </c>
      <c r="AR151" s="138"/>
      <c r="AS151" s="137">
        <v>171</v>
      </c>
      <c r="AT151" s="138">
        <v>1.06224375698845</v>
      </c>
      <c r="AU151" s="138"/>
      <c r="AV151" s="137">
        <v>738</v>
      </c>
      <c r="AW151" s="138">
        <v>1.44816624477542</v>
      </c>
      <c r="AX151" s="138"/>
      <c r="AY151" s="137">
        <v>504</v>
      </c>
      <c r="AZ151" s="138">
        <v>1.2574536563459</v>
      </c>
      <c r="BA151" s="138"/>
      <c r="BB151" s="137">
        <v>379</v>
      </c>
      <c r="BC151" s="138">
        <v>1.2029454707039899</v>
      </c>
      <c r="BD151" s="138"/>
    </row>
    <row r="152" spans="1:56" x14ac:dyDescent="0.3">
      <c r="A152" s="164" t="s">
        <v>129</v>
      </c>
      <c r="B152" s="132" t="s">
        <v>0</v>
      </c>
      <c r="C152" s="137">
        <v>35167</v>
      </c>
      <c r="D152" s="138">
        <v>1.6603095511588499</v>
      </c>
      <c r="E152" s="138">
        <v>114.56375838926201</v>
      </c>
      <c r="F152" s="137">
        <v>11529</v>
      </c>
      <c r="G152" s="138">
        <v>1.81501603429466</v>
      </c>
      <c r="H152" s="138">
        <v>104.41489361702099</v>
      </c>
      <c r="I152" s="137">
        <v>4645</v>
      </c>
      <c r="J152" s="138">
        <v>1.8207903288398299</v>
      </c>
      <c r="K152" s="138">
        <v>108.20259973106199</v>
      </c>
      <c r="L152" s="137">
        <v>6884</v>
      </c>
      <c r="M152" s="138">
        <v>1.8111404607305599</v>
      </c>
      <c r="N152" s="138">
        <v>101.936051628043</v>
      </c>
      <c r="O152" s="137">
        <v>1688</v>
      </c>
      <c r="P152" s="138">
        <v>1.5613293498469201</v>
      </c>
      <c r="Q152" s="138">
        <v>106.356968215159</v>
      </c>
      <c r="R152" s="137">
        <v>1560</v>
      </c>
      <c r="S152" s="138">
        <v>1.5173621243069699</v>
      </c>
      <c r="T152" s="138">
        <v>122.857142857143</v>
      </c>
      <c r="U152" s="137">
        <v>5383</v>
      </c>
      <c r="V152" s="138">
        <v>1.72765173519396</v>
      </c>
      <c r="W152" s="138">
        <v>124.01165210153999</v>
      </c>
      <c r="X152" s="137">
        <v>2940</v>
      </c>
      <c r="Y152" s="138">
        <v>1.7123287671232901</v>
      </c>
      <c r="Z152" s="138">
        <v>114.912280701754</v>
      </c>
      <c r="AA152" s="137">
        <v>1845</v>
      </c>
      <c r="AB152" s="138">
        <v>1.5136101858992199</v>
      </c>
      <c r="AC152" s="138">
        <v>115.53738317757001</v>
      </c>
      <c r="AD152" s="137">
        <v>989</v>
      </c>
      <c r="AE152" s="138">
        <v>2.2446663640490199</v>
      </c>
      <c r="AF152" s="138">
        <v>91.6666666666667</v>
      </c>
      <c r="AG152" s="137">
        <v>2581</v>
      </c>
      <c r="AH152" s="138">
        <v>1.5429497181322001</v>
      </c>
      <c r="AI152" s="138">
        <v>124.630113141862</v>
      </c>
      <c r="AJ152" s="137">
        <v>817</v>
      </c>
      <c r="AK152" s="138">
        <v>1.52028284331969</v>
      </c>
      <c r="AL152" s="138">
        <v>136.81159420289899</v>
      </c>
      <c r="AM152" s="137">
        <v>924</v>
      </c>
      <c r="AN152" s="138">
        <v>1.3430232558139501</v>
      </c>
      <c r="AO152" s="138">
        <v>129.28039702233301</v>
      </c>
      <c r="AP152" s="137">
        <v>805</v>
      </c>
      <c r="AQ152" s="138">
        <v>1.46424868581407</v>
      </c>
      <c r="AR152" s="138">
        <v>124.86033519553099</v>
      </c>
      <c r="AS152" s="137">
        <v>407</v>
      </c>
      <c r="AT152" s="138">
        <v>1.25628916257678</v>
      </c>
      <c r="AU152" s="138">
        <v>129.943502824859</v>
      </c>
      <c r="AV152" s="137">
        <v>1599</v>
      </c>
      <c r="AW152" s="138">
        <v>1.57644112746596</v>
      </c>
      <c r="AX152" s="138">
        <v>115.789473684211</v>
      </c>
      <c r="AY152" s="137">
        <v>1179</v>
      </c>
      <c r="AZ152" s="138">
        <v>1.4664908701925501</v>
      </c>
      <c r="BA152" s="138">
        <v>124.571428571429</v>
      </c>
      <c r="BB152" s="137">
        <v>921</v>
      </c>
      <c r="BC152" s="138">
        <v>1.44520461963344</v>
      </c>
      <c r="BD152" s="138">
        <v>135.549872122762</v>
      </c>
    </row>
    <row r="153" spans="1:56" x14ac:dyDescent="0.3">
      <c r="A153" s="165"/>
      <c r="B153" s="132" t="s">
        <v>1</v>
      </c>
      <c r="C153" s="137">
        <v>18777</v>
      </c>
      <c r="D153" s="138">
        <v>1.74294426421242</v>
      </c>
      <c r="E153" s="138"/>
      <c r="F153" s="137">
        <v>5889</v>
      </c>
      <c r="G153" s="138">
        <v>1.82139841582566</v>
      </c>
      <c r="H153" s="138"/>
      <c r="I153" s="137">
        <v>2414</v>
      </c>
      <c r="J153" s="138">
        <v>1.8639199456421001</v>
      </c>
      <c r="K153" s="138"/>
      <c r="L153" s="137">
        <v>3475</v>
      </c>
      <c r="M153" s="138">
        <v>1.7929838863635199</v>
      </c>
      <c r="N153" s="138"/>
      <c r="O153" s="137">
        <v>870</v>
      </c>
      <c r="P153" s="138">
        <v>1.6022394519236101</v>
      </c>
      <c r="Q153" s="138"/>
      <c r="R153" s="137">
        <v>860</v>
      </c>
      <c r="S153" s="138">
        <v>1.6543551862111401</v>
      </c>
      <c r="T153" s="138"/>
      <c r="U153" s="137">
        <v>2980</v>
      </c>
      <c r="V153" s="138">
        <v>1.85483720380179</v>
      </c>
      <c r="W153" s="138"/>
      <c r="X153" s="137">
        <v>1572</v>
      </c>
      <c r="Y153" s="138">
        <v>1.77809951475529</v>
      </c>
      <c r="Z153" s="138"/>
      <c r="AA153" s="137">
        <v>989</v>
      </c>
      <c r="AB153" s="138">
        <v>1.6201959306706899</v>
      </c>
      <c r="AC153" s="138"/>
      <c r="AD153" s="137">
        <v>473</v>
      </c>
      <c r="AE153" s="138">
        <v>2.16287896108647</v>
      </c>
      <c r="AF153" s="138"/>
      <c r="AG153" s="137">
        <v>1432</v>
      </c>
      <c r="AH153" s="138">
        <v>1.6261639791051601</v>
      </c>
      <c r="AI153" s="138"/>
      <c r="AJ153" s="137">
        <v>472</v>
      </c>
      <c r="AK153" s="138">
        <v>1.7400921658986199</v>
      </c>
      <c r="AL153" s="138"/>
      <c r="AM153" s="137">
        <v>521</v>
      </c>
      <c r="AN153" s="138">
        <v>1.52615853301306</v>
      </c>
      <c r="AO153" s="138"/>
      <c r="AP153" s="137">
        <v>447</v>
      </c>
      <c r="AQ153" s="138">
        <v>1.64950736189527</v>
      </c>
      <c r="AR153" s="138"/>
      <c r="AS153" s="137">
        <v>230</v>
      </c>
      <c r="AT153" s="138">
        <v>1.41112951714829</v>
      </c>
      <c r="AU153" s="138"/>
      <c r="AV153" s="137">
        <v>858</v>
      </c>
      <c r="AW153" s="138">
        <v>1.7000198137507401</v>
      </c>
      <c r="AX153" s="138"/>
      <c r="AY153" s="137">
        <v>654</v>
      </c>
      <c r="AZ153" s="138">
        <v>1.6222249782959199</v>
      </c>
      <c r="BA153" s="138"/>
      <c r="BB153" s="137">
        <v>530</v>
      </c>
      <c r="BC153" s="138">
        <v>1.6448389299236501</v>
      </c>
      <c r="BD153" s="138"/>
    </row>
    <row r="154" spans="1:56" x14ac:dyDescent="0.3">
      <c r="A154" s="166"/>
      <c r="B154" s="132" t="s">
        <v>2</v>
      </c>
      <c r="C154" s="137">
        <v>16390</v>
      </c>
      <c r="D154" s="138">
        <v>1.5747744008362901</v>
      </c>
      <c r="E154" s="138"/>
      <c r="F154" s="137">
        <v>5640</v>
      </c>
      <c r="G154" s="138">
        <v>1.80839943824188</v>
      </c>
      <c r="H154" s="138"/>
      <c r="I154" s="137">
        <v>2231</v>
      </c>
      <c r="J154" s="138">
        <v>1.77631631328774</v>
      </c>
      <c r="K154" s="138"/>
      <c r="L154" s="137">
        <v>3409</v>
      </c>
      <c r="M154" s="138">
        <v>1.8300309747102499</v>
      </c>
      <c r="N154" s="138"/>
      <c r="O154" s="137">
        <v>818</v>
      </c>
      <c r="P154" s="138">
        <v>1.5200505444679799</v>
      </c>
      <c r="Q154" s="138"/>
      <c r="R154" s="137">
        <v>700</v>
      </c>
      <c r="S154" s="138">
        <v>1.37724786526581</v>
      </c>
      <c r="T154" s="138"/>
      <c r="U154" s="137">
        <v>2403</v>
      </c>
      <c r="V154" s="138">
        <v>1.59225539697054</v>
      </c>
      <c r="W154" s="138"/>
      <c r="X154" s="137">
        <v>1368</v>
      </c>
      <c r="Y154" s="138">
        <v>1.64251323735997</v>
      </c>
      <c r="Z154" s="138"/>
      <c r="AA154" s="137">
        <v>856</v>
      </c>
      <c r="AB154" s="138">
        <v>1.40669164530336</v>
      </c>
      <c r="AC154" s="138"/>
      <c r="AD154" s="137">
        <v>516</v>
      </c>
      <c r="AE154" s="138">
        <v>2.3252670001351898</v>
      </c>
      <c r="AF154" s="138"/>
      <c r="AG154" s="137">
        <v>1149</v>
      </c>
      <c r="AH154" s="138">
        <v>1.45044624259944</v>
      </c>
      <c r="AI154" s="138"/>
      <c r="AJ154" s="137">
        <v>345</v>
      </c>
      <c r="AK154" s="138">
        <v>1.2962615066691701</v>
      </c>
      <c r="AL154" s="138"/>
      <c r="AM154" s="137">
        <v>403</v>
      </c>
      <c r="AN154" s="138">
        <v>1.1626565114534599</v>
      </c>
      <c r="AO154" s="138"/>
      <c r="AP154" s="137">
        <v>358</v>
      </c>
      <c r="AQ154" s="138">
        <v>1.28416672645096</v>
      </c>
      <c r="AR154" s="138"/>
      <c r="AS154" s="137">
        <v>177</v>
      </c>
      <c r="AT154" s="138">
        <v>1.0995154677599701</v>
      </c>
      <c r="AU154" s="138"/>
      <c r="AV154" s="137">
        <v>741</v>
      </c>
      <c r="AW154" s="138">
        <v>1.45405309942898</v>
      </c>
      <c r="AX154" s="138"/>
      <c r="AY154" s="137">
        <v>525</v>
      </c>
      <c r="AZ154" s="138">
        <v>1.30984755869365</v>
      </c>
      <c r="BA154" s="138"/>
      <c r="BB154" s="137">
        <v>391</v>
      </c>
      <c r="BC154" s="138">
        <v>1.2410334539452801</v>
      </c>
      <c r="BD154" s="138"/>
    </row>
    <row r="155" spans="1:56" x14ac:dyDescent="0.3">
      <c r="A155" s="164" t="s">
        <v>130</v>
      </c>
      <c r="B155" s="132" t="s">
        <v>0</v>
      </c>
      <c r="C155" s="137">
        <v>34784</v>
      </c>
      <c r="D155" s="138">
        <v>1.64222729910169</v>
      </c>
      <c r="E155" s="138">
        <v>114.226766028207</v>
      </c>
      <c r="F155" s="137">
        <v>11330</v>
      </c>
      <c r="G155" s="138">
        <v>1.78368736825036</v>
      </c>
      <c r="H155" s="138">
        <v>102.538434036468</v>
      </c>
      <c r="I155" s="137">
        <v>4516</v>
      </c>
      <c r="J155" s="138">
        <v>1.7702237082972401</v>
      </c>
      <c r="K155" s="138">
        <v>100.979083222074</v>
      </c>
      <c r="L155" s="137">
        <v>6814</v>
      </c>
      <c r="M155" s="138">
        <v>1.7927238668532901</v>
      </c>
      <c r="N155" s="138">
        <v>103.585300268898</v>
      </c>
      <c r="O155" s="137">
        <v>1725</v>
      </c>
      <c r="P155" s="138">
        <v>1.5955528012357401</v>
      </c>
      <c r="Q155" s="138">
        <v>111.656441717791</v>
      </c>
      <c r="R155" s="137">
        <v>1610</v>
      </c>
      <c r="S155" s="138">
        <v>1.5659955257270699</v>
      </c>
      <c r="T155" s="138">
        <v>112.681638044914</v>
      </c>
      <c r="U155" s="137">
        <v>5131</v>
      </c>
      <c r="V155" s="138">
        <v>1.6467733704774701</v>
      </c>
      <c r="W155" s="138">
        <v>122.41005635023799</v>
      </c>
      <c r="X155" s="137">
        <v>2847</v>
      </c>
      <c r="Y155" s="138">
        <v>1.65816326530612</v>
      </c>
      <c r="Z155" s="138">
        <v>113.899323816679</v>
      </c>
      <c r="AA155" s="137">
        <v>1855</v>
      </c>
      <c r="AB155" s="138">
        <v>1.52181403514529</v>
      </c>
      <c r="AC155" s="138">
        <v>121.096543504172</v>
      </c>
      <c r="AD155" s="137">
        <v>911</v>
      </c>
      <c r="AE155" s="138">
        <v>2.0676350431230102</v>
      </c>
      <c r="AF155" s="138">
        <v>95.493562231759697</v>
      </c>
      <c r="AG155" s="137">
        <v>2687</v>
      </c>
      <c r="AH155" s="138">
        <v>1.60631766471183</v>
      </c>
      <c r="AI155" s="138">
        <v>130.24850042844901</v>
      </c>
      <c r="AJ155" s="137">
        <v>811</v>
      </c>
      <c r="AK155" s="138">
        <v>1.5091179754372901</v>
      </c>
      <c r="AL155" s="138">
        <v>131.71428571428601</v>
      </c>
      <c r="AM155" s="137">
        <v>937</v>
      </c>
      <c r="AN155" s="138">
        <v>1.36191860465116</v>
      </c>
      <c r="AO155" s="138">
        <v>111.03603603603599</v>
      </c>
      <c r="AP155" s="137">
        <v>782</v>
      </c>
      <c r="AQ155" s="138">
        <v>1.4224130090765199</v>
      </c>
      <c r="AR155" s="138">
        <v>134.83483483483499</v>
      </c>
      <c r="AS155" s="137">
        <v>462</v>
      </c>
      <c r="AT155" s="138">
        <v>1.4260579683304</v>
      </c>
      <c r="AU155" s="138">
        <v>134.51776649746199</v>
      </c>
      <c r="AV155" s="137">
        <v>1509</v>
      </c>
      <c r="AW155" s="138">
        <v>1.4877108576273499</v>
      </c>
      <c r="AX155" s="138">
        <v>125.223880597015</v>
      </c>
      <c r="AY155" s="137">
        <v>1243</v>
      </c>
      <c r="AZ155" s="138">
        <v>1.54609682073735</v>
      </c>
      <c r="BA155" s="138">
        <v>130.18518518518499</v>
      </c>
      <c r="BB155" s="137">
        <v>944</v>
      </c>
      <c r="BC155" s="138">
        <v>1.4812955059000801</v>
      </c>
      <c r="BD155" s="138">
        <v>121.077283372365</v>
      </c>
    </row>
    <row r="156" spans="1:56" x14ac:dyDescent="0.3">
      <c r="A156" s="165"/>
      <c r="B156" s="132" t="s">
        <v>1</v>
      </c>
      <c r="C156" s="137">
        <v>18547</v>
      </c>
      <c r="D156" s="138">
        <v>1.7215948910021699</v>
      </c>
      <c r="E156" s="138"/>
      <c r="F156" s="137">
        <v>5736</v>
      </c>
      <c r="G156" s="138">
        <v>1.7740773158729799</v>
      </c>
      <c r="H156" s="138"/>
      <c r="I156" s="137">
        <v>2269</v>
      </c>
      <c r="J156" s="138">
        <v>1.75196120822781</v>
      </c>
      <c r="K156" s="138"/>
      <c r="L156" s="137">
        <v>3467</v>
      </c>
      <c r="M156" s="138">
        <v>1.7888561536754899</v>
      </c>
      <c r="N156" s="138"/>
      <c r="O156" s="137">
        <v>910</v>
      </c>
      <c r="P156" s="138">
        <v>1.6759056336212499</v>
      </c>
      <c r="Q156" s="138"/>
      <c r="R156" s="137">
        <v>853</v>
      </c>
      <c r="S156" s="138">
        <v>1.6408895044629099</v>
      </c>
      <c r="T156" s="138"/>
      <c r="U156" s="137">
        <v>2824</v>
      </c>
      <c r="V156" s="138">
        <v>1.7577383434685501</v>
      </c>
      <c r="W156" s="138"/>
      <c r="X156" s="137">
        <v>1516</v>
      </c>
      <c r="Y156" s="138">
        <v>1.7147575473085299</v>
      </c>
      <c r="Z156" s="138"/>
      <c r="AA156" s="137">
        <v>1016</v>
      </c>
      <c r="AB156" s="138">
        <v>1.6644277710428901</v>
      </c>
      <c r="AC156" s="138"/>
      <c r="AD156" s="137">
        <v>445</v>
      </c>
      <c r="AE156" s="138">
        <v>2.0348438428826201</v>
      </c>
      <c r="AF156" s="138"/>
      <c r="AG156" s="137">
        <v>1520</v>
      </c>
      <c r="AH156" s="138">
        <v>1.7260958437428999</v>
      </c>
      <c r="AI156" s="138"/>
      <c r="AJ156" s="137">
        <v>461</v>
      </c>
      <c r="AK156" s="138">
        <v>1.6995391705069101</v>
      </c>
      <c r="AL156" s="138"/>
      <c r="AM156" s="137">
        <v>493</v>
      </c>
      <c r="AN156" s="138">
        <v>1.44413849668991</v>
      </c>
      <c r="AO156" s="138"/>
      <c r="AP156" s="137">
        <v>449</v>
      </c>
      <c r="AQ156" s="138">
        <v>1.65688770803351</v>
      </c>
      <c r="AR156" s="138"/>
      <c r="AS156" s="137">
        <v>265</v>
      </c>
      <c r="AT156" s="138">
        <v>1.6258666175839001</v>
      </c>
      <c r="AU156" s="138"/>
      <c r="AV156" s="137">
        <v>839</v>
      </c>
      <c r="AW156" s="138">
        <v>1.66237368733901</v>
      </c>
      <c r="AX156" s="138"/>
      <c r="AY156" s="137">
        <v>703</v>
      </c>
      <c r="AZ156" s="138">
        <v>1.7437678283517299</v>
      </c>
      <c r="BA156" s="138"/>
      <c r="BB156" s="137">
        <v>517</v>
      </c>
      <c r="BC156" s="138">
        <v>1.6044938240953399</v>
      </c>
      <c r="BD156" s="138"/>
    </row>
    <row r="157" spans="1:56" x14ac:dyDescent="0.3">
      <c r="A157" s="166"/>
      <c r="B157" s="132" t="s">
        <v>2</v>
      </c>
      <c r="C157" s="137">
        <v>16237</v>
      </c>
      <c r="D157" s="138">
        <v>1.5600739442574101</v>
      </c>
      <c r="E157" s="138"/>
      <c r="F157" s="137">
        <v>5594</v>
      </c>
      <c r="G157" s="138">
        <v>1.79365008112146</v>
      </c>
      <c r="H157" s="138"/>
      <c r="I157" s="137">
        <v>2247</v>
      </c>
      <c r="J157" s="138">
        <v>1.78905547107017</v>
      </c>
      <c r="K157" s="138"/>
      <c r="L157" s="137">
        <v>3347</v>
      </c>
      <c r="M157" s="138">
        <v>1.7967479238355</v>
      </c>
      <c r="N157" s="138"/>
      <c r="O157" s="137">
        <v>815</v>
      </c>
      <c r="P157" s="138">
        <v>1.5144757869699299</v>
      </c>
      <c r="Q157" s="138"/>
      <c r="R157" s="137">
        <v>757</v>
      </c>
      <c r="S157" s="138">
        <v>1.4893951914374499</v>
      </c>
      <c r="T157" s="138"/>
      <c r="U157" s="137">
        <v>2307</v>
      </c>
      <c r="V157" s="138">
        <v>1.52864469446984</v>
      </c>
      <c r="W157" s="138"/>
      <c r="X157" s="137">
        <v>1331</v>
      </c>
      <c r="Y157" s="138">
        <v>1.5980885372267</v>
      </c>
      <c r="Z157" s="138"/>
      <c r="AA157" s="137">
        <v>839</v>
      </c>
      <c r="AB157" s="138">
        <v>1.37875501216065</v>
      </c>
      <c r="AC157" s="138"/>
      <c r="AD157" s="137">
        <v>466</v>
      </c>
      <c r="AE157" s="138">
        <v>2.0999504303546499</v>
      </c>
      <c r="AF157" s="138"/>
      <c r="AG157" s="137">
        <v>1167</v>
      </c>
      <c r="AH157" s="138">
        <v>1.4731686380448601</v>
      </c>
      <c r="AI157" s="138"/>
      <c r="AJ157" s="137">
        <v>350</v>
      </c>
      <c r="AK157" s="138">
        <v>1.31504790531655</v>
      </c>
      <c r="AL157" s="138"/>
      <c r="AM157" s="137">
        <v>444</v>
      </c>
      <c r="AN157" s="138">
        <v>1.2809416652241601</v>
      </c>
      <c r="AO157" s="138"/>
      <c r="AP157" s="137">
        <v>333</v>
      </c>
      <c r="AQ157" s="138">
        <v>1.1944902790731</v>
      </c>
      <c r="AR157" s="138"/>
      <c r="AS157" s="137">
        <v>197</v>
      </c>
      <c r="AT157" s="138">
        <v>1.2237545036650499</v>
      </c>
      <c r="AU157" s="138"/>
      <c r="AV157" s="137">
        <v>670</v>
      </c>
      <c r="AW157" s="138">
        <v>1.31473087262809</v>
      </c>
      <c r="AX157" s="138"/>
      <c r="AY157" s="137">
        <v>540</v>
      </c>
      <c r="AZ157" s="138">
        <v>1.3472717746563201</v>
      </c>
      <c r="BA157" s="138"/>
      <c r="BB157" s="137">
        <v>427</v>
      </c>
      <c r="BC157" s="138">
        <v>1.3552974036691401</v>
      </c>
      <c r="BD157" s="138"/>
    </row>
    <row r="158" spans="1:56" x14ac:dyDescent="0.3">
      <c r="A158" s="164" t="s">
        <v>131</v>
      </c>
      <c r="B158" s="132" t="s">
        <v>0</v>
      </c>
      <c r="C158" s="137">
        <v>36252</v>
      </c>
      <c r="D158" s="138">
        <v>1.7115347299630499</v>
      </c>
      <c r="E158" s="138">
        <v>112.024798222014</v>
      </c>
      <c r="F158" s="137">
        <v>11631</v>
      </c>
      <c r="G158" s="138">
        <v>1.83107394352339</v>
      </c>
      <c r="H158" s="138">
        <v>104.915433403805</v>
      </c>
      <c r="I158" s="137">
        <v>4718</v>
      </c>
      <c r="J158" s="138">
        <v>1.84940554821664</v>
      </c>
      <c r="K158" s="138">
        <v>104.95221546481299</v>
      </c>
      <c r="L158" s="137">
        <v>6913</v>
      </c>
      <c r="M158" s="138">
        <v>1.8187701924797199</v>
      </c>
      <c r="N158" s="138">
        <v>104.89033787789</v>
      </c>
      <c r="O158" s="137">
        <v>1843</v>
      </c>
      <c r="P158" s="138">
        <v>1.7046978624217299</v>
      </c>
      <c r="Q158" s="138">
        <v>108.956916099773</v>
      </c>
      <c r="R158" s="137">
        <v>1751</v>
      </c>
      <c r="S158" s="138">
        <v>1.7031417177317401</v>
      </c>
      <c r="T158" s="138">
        <v>121.645569620253</v>
      </c>
      <c r="U158" s="137">
        <v>5247</v>
      </c>
      <c r="V158" s="138">
        <v>1.6840030939184001</v>
      </c>
      <c r="W158" s="138">
        <v>111.914378029079</v>
      </c>
      <c r="X158" s="137">
        <v>3003</v>
      </c>
      <c r="Y158" s="138">
        <v>1.7490215264187901</v>
      </c>
      <c r="Z158" s="138">
        <v>107.963988919668</v>
      </c>
      <c r="AA158" s="137">
        <v>2013</v>
      </c>
      <c r="AB158" s="138">
        <v>1.65143485323314</v>
      </c>
      <c r="AC158" s="138">
        <v>113.015873015873</v>
      </c>
      <c r="AD158" s="137">
        <v>948</v>
      </c>
      <c r="AE158" s="138">
        <v>2.1516114389468899</v>
      </c>
      <c r="AF158" s="138">
        <v>101.273885350318</v>
      </c>
      <c r="AG158" s="137">
        <v>2635</v>
      </c>
      <c r="AH158" s="138">
        <v>1.5752315022387999</v>
      </c>
      <c r="AI158" s="138">
        <v>127.155172413793</v>
      </c>
      <c r="AJ158" s="137">
        <v>840</v>
      </c>
      <c r="AK158" s="138">
        <v>1.5630815035355401</v>
      </c>
      <c r="AL158" s="138">
        <v>134.63687150838001</v>
      </c>
      <c r="AM158" s="137">
        <v>1031</v>
      </c>
      <c r="AN158" s="138">
        <v>1.49854651162791</v>
      </c>
      <c r="AO158" s="138">
        <v>118.89596602972399</v>
      </c>
      <c r="AP158" s="137">
        <v>829</v>
      </c>
      <c r="AQ158" s="138">
        <v>1.50790330501846</v>
      </c>
      <c r="AR158" s="138">
        <v>117.01570680628301</v>
      </c>
      <c r="AS158" s="137">
        <v>433</v>
      </c>
      <c r="AT158" s="138">
        <v>1.3365435071148599</v>
      </c>
      <c r="AU158" s="138">
        <v>127.894736842105</v>
      </c>
      <c r="AV158" s="137">
        <v>1682</v>
      </c>
      <c r="AW158" s="138">
        <v>1.6582701540949001</v>
      </c>
      <c r="AX158" s="138">
        <v>115.641025641026</v>
      </c>
      <c r="AY158" s="137">
        <v>1358</v>
      </c>
      <c r="AZ158" s="138">
        <v>1.6891387631225401</v>
      </c>
      <c r="BA158" s="138">
        <v>120.097244732577</v>
      </c>
      <c r="BB158" s="137">
        <v>1008</v>
      </c>
      <c r="BC158" s="138">
        <v>1.5817223198593999</v>
      </c>
      <c r="BD158" s="138">
        <v>121.052631578947</v>
      </c>
    </row>
    <row r="159" spans="1:56" x14ac:dyDescent="0.3">
      <c r="A159" s="165"/>
      <c r="B159" s="132" t="s">
        <v>1</v>
      </c>
      <c r="C159" s="137">
        <v>19154</v>
      </c>
      <c r="D159" s="138">
        <v>1.77793867160487</v>
      </c>
      <c r="E159" s="138"/>
      <c r="F159" s="137">
        <v>5955</v>
      </c>
      <c r="G159" s="138">
        <v>1.8418114393346601</v>
      </c>
      <c r="H159" s="138"/>
      <c r="I159" s="137">
        <v>2416</v>
      </c>
      <c r="J159" s="138">
        <v>1.8654642040892</v>
      </c>
      <c r="K159" s="138"/>
      <c r="L159" s="137">
        <v>3539</v>
      </c>
      <c r="M159" s="138">
        <v>1.82600574786777</v>
      </c>
      <c r="N159" s="138"/>
      <c r="O159" s="137">
        <v>961</v>
      </c>
      <c r="P159" s="138">
        <v>1.76983001528573</v>
      </c>
      <c r="Q159" s="138"/>
      <c r="R159" s="137">
        <v>961</v>
      </c>
      <c r="S159" s="138">
        <v>1.8486457371498899</v>
      </c>
      <c r="T159" s="138"/>
      <c r="U159" s="137">
        <v>2771</v>
      </c>
      <c r="V159" s="138">
        <v>1.7247496280989201</v>
      </c>
      <c r="W159" s="138"/>
      <c r="X159" s="137">
        <v>1559</v>
      </c>
      <c r="Y159" s="138">
        <v>1.76339512945515</v>
      </c>
      <c r="Z159" s="138"/>
      <c r="AA159" s="137">
        <v>1068</v>
      </c>
      <c r="AB159" s="138">
        <v>1.74961501916713</v>
      </c>
      <c r="AC159" s="138"/>
      <c r="AD159" s="137">
        <v>477</v>
      </c>
      <c r="AE159" s="138">
        <v>2.1811696922584498</v>
      </c>
      <c r="AF159" s="138"/>
      <c r="AG159" s="137">
        <v>1475</v>
      </c>
      <c r="AH159" s="138">
        <v>1.67499432205315</v>
      </c>
      <c r="AI159" s="138"/>
      <c r="AJ159" s="137">
        <v>482</v>
      </c>
      <c r="AK159" s="138">
        <v>1.7769585253456199</v>
      </c>
      <c r="AL159" s="138"/>
      <c r="AM159" s="137">
        <v>560</v>
      </c>
      <c r="AN159" s="138">
        <v>1.6404007264631799</v>
      </c>
      <c r="AO159" s="138"/>
      <c r="AP159" s="137">
        <v>447</v>
      </c>
      <c r="AQ159" s="138">
        <v>1.64950736189527</v>
      </c>
      <c r="AR159" s="138"/>
      <c r="AS159" s="137">
        <v>243</v>
      </c>
      <c r="AT159" s="138">
        <v>1.4908890115958</v>
      </c>
      <c r="AU159" s="138"/>
      <c r="AV159" s="137">
        <v>902</v>
      </c>
      <c r="AW159" s="138">
        <v>1.7872003170200099</v>
      </c>
      <c r="AX159" s="138"/>
      <c r="AY159" s="137">
        <v>741</v>
      </c>
      <c r="AZ159" s="138">
        <v>1.83802554880318</v>
      </c>
      <c r="BA159" s="138"/>
      <c r="BB159" s="137">
        <v>552</v>
      </c>
      <c r="BC159" s="138">
        <v>1.7131152628638799</v>
      </c>
      <c r="BD159" s="138"/>
    </row>
    <row r="160" spans="1:56" x14ac:dyDescent="0.3">
      <c r="A160" s="166"/>
      <c r="B160" s="132" t="s">
        <v>2</v>
      </c>
      <c r="C160" s="137">
        <v>17098</v>
      </c>
      <c r="D160" s="138">
        <v>1.64280004304447</v>
      </c>
      <c r="E160" s="138"/>
      <c r="F160" s="137">
        <v>5676</v>
      </c>
      <c r="G160" s="138">
        <v>1.8199424133795901</v>
      </c>
      <c r="H160" s="138"/>
      <c r="I160" s="137">
        <v>2302</v>
      </c>
      <c r="J160" s="138">
        <v>1.83284632594728</v>
      </c>
      <c r="K160" s="138"/>
      <c r="L160" s="137">
        <v>3374</v>
      </c>
      <c r="M160" s="138">
        <v>1.81124215566805</v>
      </c>
      <c r="N160" s="138"/>
      <c r="O160" s="137">
        <v>882</v>
      </c>
      <c r="P160" s="138">
        <v>1.63897870442636</v>
      </c>
      <c r="Q160" s="138"/>
      <c r="R160" s="137">
        <v>790</v>
      </c>
      <c r="S160" s="138">
        <v>1.55432259079998</v>
      </c>
      <c r="T160" s="138"/>
      <c r="U160" s="137">
        <v>2476</v>
      </c>
      <c r="V160" s="138">
        <v>1.64062603533044</v>
      </c>
      <c r="W160" s="138"/>
      <c r="X160" s="137">
        <v>1444</v>
      </c>
      <c r="Y160" s="138">
        <v>1.7337639727688601</v>
      </c>
      <c r="Z160" s="138"/>
      <c r="AA160" s="137">
        <v>945</v>
      </c>
      <c r="AB160" s="138">
        <v>1.5529481364622399</v>
      </c>
      <c r="AC160" s="138"/>
      <c r="AD160" s="137">
        <v>471</v>
      </c>
      <c r="AE160" s="138">
        <v>2.1224820873326999</v>
      </c>
      <c r="AF160" s="138"/>
      <c r="AG160" s="137">
        <v>1160</v>
      </c>
      <c r="AH160" s="138">
        <v>1.4643321509272</v>
      </c>
      <c r="AI160" s="138"/>
      <c r="AJ160" s="137">
        <v>358</v>
      </c>
      <c r="AK160" s="138">
        <v>1.3451061431523601</v>
      </c>
      <c r="AL160" s="138"/>
      <c r="AM160" s="137">
        <v>471</v>
      </c>
      <c r="AN160" s="138">
        <v>1.3588367664878001</v>
      </c>
      <c r="AO160" s="138"/>
      <c r="AP160" s="137">
        <v>382</v>
      </c>
      <c r="AQ160" s="138">
        <v>1.3702561159337101</v>
      </c>
      <c r="AR160" s="138"/>
      <c r="AS160" s="137">
        <v>190</v>
      </c>
      <c r="AT160" s="138">
        <v>1.1802708410982701</v>
      </c>
      <c r="AU160" s="138"/>
      <c r="AV160" s="137">
        <v>780</v>
      </c>
      <c r="AW160" s="138">
        <v>1.53058220992524</v>
      </c>
      <c r="AX160" s="138"/>
      <c r="AY160" s="137">
        <v>617</v>
      </c>
      <c r="AZ160" s="138">
        <v>1.5393827499313899</v>
      </c>
      <c r="BA160" s="138"/>
      <c r="BB160" s="137">
        <v>456</v>
      </c>
      <c r="BC160" s="138">
        <v>1.4473433631689201</v>
      </c>
      <c r="BD160" s="138"/>
    </row>
    <row r="161" spans="1:56" x14ac:dyDescent="0.3">
      <c r="A161" s="164" t="s">
        <v>132</v>
      </c>
      <c r="B161" s="132" t="s">
        <v>0</v>
      </c>
      <c r="C161" s="137">
        <v>32438</v>
      </c>
      <c r="D161" s="138">
        <v>1.5314676037333499</v>
      </c>
      <c r="E161" s="138">
        <v>112.37396883593</v>
      </c>
      <c r="F161" s="137">
        <v>10276</v>
      </c>
      <c r="G161" s="138">
        <v>1.61775563955346</v>
      </c>
      <c r="H161" s="138">
        <v>100.899315738025</v>
      </c>
      <c r="I161" s="137">
        <v>4209</v>
      </c>
      <c r="J161" s="138">
        <v>1.6498829911920001</v>
      </c>
      <c r="K161" s="138">
        <v>104.419621175328</v>
      </c>
      <c r="L161" s="137">
        <v>6067</v>
      </c>
      <c r="M161" s="138">
        <v>1.59619250076297</v>
      </c>
      <c r="N161" s="138">
        <v>98.527486910994796</v>
      </c>
      <c r="O161" s="137">
        <v>1734</v>
      </c>
      <c r="P161" s="138">
        <v>1.6038774245465399</v>
      </c>
      <c r="Q161" s="138">
        <v>112.5</v>
      </c>
      <c r="R161" s="137">
        <v>1568</v>
      </c>
      <c r="S161" s="138">
        <v>1.52514346853419</v>
      </c>
      <c r="T161" s="138">
        <v>118.08066759387999</v>
      </c>
      <c r="U161" s="137">
        <v>4524</v>
      </c>
      <c r="V161" s="138">
        <v>1.45195921419608</v>
      </c>
      <c r="W161" s="138">
        <v>118.762088974855</v>
      </c>
      <c r="X161" s="137">
        <v>2662</v>
      </c>
      <c r="Y161" s="138">
        <v>1.5504146864225099</v>
      </c>
      <c r="Z161" s="138">
        <v>118.196721311475</v>
      </c>
      <c r="AA161" s="137">
        <v>1880</v>
      </c>
      <c r="AB161" s="138">
        <v>1.54232365826046</v>
      </c>
      <c r="AC161" s="138">
        <v>115.84385763490199</v>
      </c>
      <c r="AD161" s="137">
        <v>781</v>
      </c>
      <c r="AE161" s="138">
        <v>1.7725828415796601</v>
      </c>
      <c r="AF161" s="138">
        <v>105.526315789474</v>
      </c>
      <c r="AG161" s="137">
        <v>2491</v>
      </c>
      <c r="AH161" s="138">
        <v>1.4891467446211999</v>
      </c>
      <c r="AI161" s="138">
        <v>124.21242124212399</v>
      </c>
      <c r="AJ161" s="137">
        <v>816</v>
      </c>
      <c r="AK161" s="138">
        <v>1.5184220320059501</v>
      </c>
      <c r="AL161" s="138">
        <v>115.303430079156</v>
      </c>
      <c r="AM161" s="137">
        <v>943</v>
      </c>
      <c r="AN161" s="138">
        <v>1.3706395348837199</v>
      </c>
      <c r="AO161" s="138">
        <v>117.281105990783</v>
      </c>
      <c r="AP161" s="137">
        <v>733</v>
      </c>
      <c r="AQ161" s="138">
        <v>1.33328482820088</v>
      </c>
      <c r="AR161" s="138">
        <v>124.159021406728</v>
      </c>
      <c r="AS161" s="137">
        <v>443</v>
      </c>
      <c r="AT161" s="138">
        <v>1.3674105627064199</v>
      </c>
      <c r="AU161" s="138">
        <v>130.729166666667</v>
      </c>
      <c r="AV161" s="137">
        <v>1477</v>
      </c>
      <c r="AW161" s="138">
        <v>1.45616231724029</v>
      </c>
      <c r="AX161" s="138">
        <v>109.503546099291</v>
      </c>
      <c r="AY161" s="137">
        <v>1176</v>
      </c>
      <c r="AZ161" s="138">
        <v>1.46275934126076</v>
      </c>
      <c r="BA161" s="138">
        <v>124.427480916031</v>
      </c>
      <c r="BB161" s="137">
        <v>934</v>
      </c>
      <c r="BC161" s="138">
        <v>1.46560381621893</v>
      </c>
      <c r="BD161" s="138">
        <v>126.150121065375</v>
      </c>
    </row>
    <row r="162" spans="1:56" x14ac:dyDescent="0.3">
      <c r="A162" s="165"/>
      <c r="B162" s="132" t="s">
        <v>1</v>
      </c>
      <c r="C162" s="137">
        <v>17164</v>
      </c>
      <c r="D162" s="138">
        <v>1.59322018165532</v>
      </c>
      <c r="E162" s="138"/>
      <c r="F162" s="137">
        <v>5161</v>
      </c>
      <c r="G162" s="138">
        <v>1.5962365807567001</v>
      </c>
      <c r="H162" s="138"/>
      <c r="I162" s="137">
        <v>2150</v>
      </c>
      <c r="J162" s="138">
        <v>1.66007783062573</v>
      </c>
      <c r="K162" s="138"/>
      <c r="L162" s="137">
        <v>3011</v>
      </c>
      <c r="M162" s="138">
        <v>1.5535753904577101</v>
      </c>
      <c r="N162" s="138"/>
      <c r="O162" s="137">
        <v>918</v>
      </c>
      <c r="P162" s="138">
        <v>1.69063886996077</v>
      </c>
      <c r="Q162" s="138"/>
      <c r="R162" s="137">
        <v>849</v>
      </c>
      <c r="S162" s="138">
        <v>1.6331948291782099</v>
      </c>
      <c r="T162" s="138"/>
      <c r="U162" s="137">
        <v>2456</v>
      </c>
      <c r="V162" s="138">
        <v>1.52868462165678</v>
      </c>
      <c r="W162" s="138"/>
      <c r="X162" s="137">
        <v>1442</v>
      </c>
      <c r="Y162" s="138">
        <v>1.6310556617538901</v>
      </c>
      <c r="Z162" s="138"/>
      <c r="AA162" s="137">
        <v>1009</v>
      </c>
      <c r="AB162" s="138">
        <v>1.6529602568723201</v>
      </c>
      <c r="AC162" s="138"/>
      <c r="AD162" s="137">
        <v>401</v>
      </c>
      <c r="AE162" s="138">
        <v>1.83364579999085</v>
      </c>
      <c r="AF162" s="138"/>
      <c r="AG162" s="137">
        <v>1380</v>
      </c>
      <c r="AH162" s="138">
        <v>1.5671133318192101</v>
      </c>
      <c r="AI162" s="138"/>
      <c r="AJ162" s="137">
        <v>437</v>
      </c>
      <c r="AK162" s="138">
        <v>1.6110599078340999</v>
      </c>
      <c r="AL162" s="138"/>
      <c r="AM162" s="137">
        <v>509</v>
      </c>
      <c r="AN162" s="138">
        <v>1.4910070888745699</v>
      </c>
      <c r="AO162" s="138"/>
      <c r="AP162" s="137">
        <v>406</v>
      </c>
      <c r="AQ162" s="138">
        <v>1.49821026606148</v>
      </c>
      <c r="AR162" s="138"/>
      <c r="AS162" s="137">
        <v>251</v>
      </c>
      <c r="AT162" s="138">
        <v>1.53997177740966</v>
      </c>
      <c r="AU162" s="138"/>
      <c r="AV162" s="137">
        <v>772</v>
      </c>
      <c r="AW162" s="138">
        <v>1.5296215573608101</v>
      </c>
      <c r="AX162" s="138"/>
      <c r="AY162" s="137">
        <v>652</v>
      </c>
      <c r="AZ162" s="138">
        <v>1.61726404564058</v>
      </c>
      <c r="BA162" s="138"/>
      <c r="BB162" s="137">
        <v>521</v>
      </c>
      <c r="BC162" s="138">
        <v>1.61690770281174</v>
      </c>
      <c r="BD162" s="138"/>
    </row>
    <row r="163" spans="1:56" x14ac:dyDescent="0.3">
      <c r="A163" s="166"/>
      <c r="B163" s="132" t="s">
        <v>2</v>
      </c>
      <c r="C163" s="137">
        <v>15274</v>
      </c>
      <c r="D163" s="138">
        <v>1.4675475410844101</v>
      </c>
      <c r="E163" s="138"/>
      <c r="F163" s="137">
        <v>5115</v>
      </c>
      <c r="G163" s="138">
        <v>1.6400643841502101</v>
      </c>
      <c r="H163" s="138"/>
      <c r="I163" s="137">
        <v>2059</v>
      </c>
      <c r="J163" s="138">
        <v>1.6393703671266</v>
      </c>
      <c r="K163" s="138"/>
      <c r="L163" s="137">
        <v>3056</v>
      </c>
      <c r="M163" s="138">
        <v>1.64053231408464</v>
      </c>
      <c r="N163" s="138"/>
      <c r="O163" s="137">
        <v>816</v>
      </c>
      <c r="P163" s="138">
        <v>1.5163340394692799</v>
      </c>
      <c r="Q163" s="138"/>
      <c r="R163" s="137">
        <v>719</v>
      </c>
      <c r="S163" s="138">
        <v>1.41463030732302</v>
      </c>
      <c r="T163" s="138"/>
      <c r="U163" s="137">
        <v>2068</v>
      </c>
      <c r="V163" s="138">
        <v>1.3702805497024899</v>
      </c>
      <c r="W163" s="138"/>
      <c r="X163" s="137">
        <v>1220</v>
      </c>
      <c r="Y163" s="138">
        <v>1.4648144368268801</v>
      </c>
      <c r="Z163" s="138"/>
      <c r="AA163" s="137">
        <v>871</v>
      </c>
      <c r="AB163" s="138">
        <v>1.43134161572339</v>
      </c>
      <c r="AC163" s="138"/>
      <c r="AD163" s="137">
        <v>380</v>
      </c>
      <c r="AE163" s="138">
        <v>1.71240593033212</v>
      </c>
      <c r="AF163" s="138"/>
      <c r="AG163" s="137">
        <v>1111</v>
      </c>
      <c r="AH163" s="138">
        <v>1.4024767411035499</v>
      </c>
      <c r="AI163" s="138"/>
      <c r="AJ163" s="137">
        <v>379</v>
      </c>
      <c r="AK163" s="138">
        <v>1.42400901747135</v>
      </c>
      <c r="AL163" s="138"/>
      <c r="AM163" s="137">
        <v>434</v>
      </c>
      <c r="AN163" s="138">
        <v>1.2520916277191201</v>
      </c>
      <c r="AO163" s="138"/>
      <c r="AP163" s="137">
        <v>327</v>
      </c>
      <c r="AQ163" s="138">
        <v>1.17296793170242</v>
      </c>
      <c r="AR163" s="138"/>
      <c r="AS163" s="137">
        <v>192</v>
      </c>
      <c r="AT163" s="138">
        <v>1.1926947446887799</v>
      </c>
      <c r="AU163" s="138"/>
      <c r="AV163" s="137">
        <v>705</v>
      </c>
      <c r="AW163" s="138">
        <v>1.38341084358627</v>
      </c>
      <c r="AX163" s="138"/>
      <c r="AY163" s="137">
        <v>524</v>
      </c>
      <c r="AZ163" s="138">
        <v>1.3073526109628</v>
      </c>
      <c r="BA163" s="138"/>
      <c r="BB163" s="137">
        <v>413</v>
      </c>
      <c r="BC163" s="138">
        <v>1.3108614232209701</v>
      </c>
      <c r="BD163" s="138"/>
    </row>
    <row r="164" spans="1:56" x14ac:dyDescent="0.3">
      <c r="A164" s="164" t="s">
        <v>133</v>
      </c>
      <c r="B164" s="132" t="s">
        <v>0</v>
      </c>
      <c r="C164" s="137">
        <v>31658</v>
      </c>
      <c r="D164" s="138">
        <v>1.4946421295699599</v>
      </c>
      <c r="E164" s="138">
        <v>116.568614037488</v>
      </c>
      <c r="F164" s="137">
        <v>9996</v>
      </c>
      <c r="G164" s="138">
        <v>1.57367510441577</v>
      </c>
      <c r="H164" s="138">
        <v>106.99937875336499</v>
      </c>
      <c r="I164" s="137">
        <v>4292</v>
      </c>
      <c r="J164" s="138">
        <v>1.6824181036341299</v>
      </c>
      <c r="K164" s="138">
        <v>108.551992225462</v>
      </c>
      <c r="L164" s="137">
        <v>5704</v>
      </c>
      <c r="M164" s="138">
        <v>1.50068930679941</v>
      </c>
      <c r="N164" s="138">
        <v>105.846264886323</v>
      </c>
      <c r="O164" s="137">
        <v>1611</v>
      </c>
      <c r="P164" s="138">
        <v>1.4901075726323401</v>
      </c>
      <c r="Q164" s="138">
        <v>121.900826446281</v>
      </c>
      <c r="R164" s="137">
        <v>1504</v>
      </c>
      <c r="S164" s="138">
        <v>1.4628927147164701</v>
      </c>
      <c r="T164" s="138">
        <v>126.16541353383499</v>
      </c>
      <c r="U164" s="137">
        <v>4422</v>
      </c>
      <c r="V164" s="138">
        <v>1.4192227332394001</v>
      </c>
      <c r="W164" s="138">
        <v>121.987951807229</v>
      </c>
      <c r="X164" s="137">
        <v>2689</v>
      </c>
      <c r="Y164" s="138">
        <v>1.56614015469201</v>
      </c>
      <c r="Z164" s="138">
        <v>115.810593900482</v>
      </c>
      <c r="AA164" s="137">
        <v>1829</v>
      </c>
      <c r="AB164" s="138">
        <v>1.50048402710552</v>
      </c>
      <c r="AC164" s="138">
        <v>117.738095238095</v>
      </c>
      <c r="AD164" s="137">
        <v>703</v>
      </c>
      <c r="AE164" s="138">
        <v>1.5955515206536499</v>
      </c>
      <c r="AF164" s="138">
        <v>120.376175548589</v>
      </c>
      <c r="AG164" s="137">
        <v>2390</v>
      </c>
      <c r="AH164" s="138">
        <v>1.42876785212552</v>
      </c>
      <c r="AI164" s="138">
        <v>128.053435114504</v>
      </c>
      <c r="AJ164" s="137">
        <v>835</v>
      </c>
      <c r="AK164" s="138">
        <v>1.5537774469668799</v>
      </c>
      <c r="AL164" s="138">
        <v>125.675675675676</v>
      </c>
      <c r="AM164" s="137">
        <v>964</v>
      </c>
      <c r="AN164" s="138">
        <v>1.40116279069767</v>
      </c>
      <c r="AO164" s="138">
        <v>121.60919540229899</v>
      </c>
      <c r="AP164" s="137">
        <v>770</v>
      </c>
      <c r="AQ164" s="138">
        <v>1.40058569947433</v>
      </c>
      <c r="AR164" s="138">
        <v>141.37931034482801</v>
      </c>
      <c r="AS164" s="137">
        <v>465</v>
      </c>
      <c r="AT164" s="138">
        <v>1.4353180850078699</v>
      </c>
      <c r="AU164" s="138">
        <v>132.5</v>
      </c>
      <c r="AV164" s="137">
        <v>1411</v>
      </c>
      <c r="AW164" s="138">
        <v>1.39109345269198</v>
      </c>
      <c r="AX164" s="138">
        <v>109.037037037037</v>
      </c>
      <c r="AY164" s="137">
        <v>1129</v>
      </c>
      <c r="AZ164" s="138">
        <v>1.40429872132942</v>
      </c>
      <c r="BA164" s="138">
        <v>124.453280318091</v>
      </c>
      <c r="BB164" s="137">
        <v>940</v>
      </c>
      <c r="BC164" s="138">
        <v>1.4750188300276199</v>
      </c>
      <c r="BD164" s="138">
        <v>108.42572062084299</v>
      </c>
    </row>
    <row r="165" spans="1:56" x14ac:dyDescent="0.3">
      <c r="A165" s="165"/>
      <c r="B165" s="132" t="s">
        <v>1</v>
      </c>
      <c r="C165" s="137">
        <v>17040</v>
      </c>
      <c r="D165" s="138">
        <v>1.5817100847941401</v>
      </c>
      <c r="E165" s="138"/>
      <c r="F165" s="137">
        <v>5167</v>
      </c>
      <c r="G165" s="138">
        <v>1.59809231016661</v>
      </c>
      <c r="H165" s="138"/>
      <c r="I165" s="137">
        <v>2234</v>
      </c>
      <c r="J165" s="138">
        <v>1.7249366854036701</v>
      </c>
      <c r="K165" s="138"/>
      <c r="L165" s="137">
        <v>2933</v>
      </c>
      <c r="M165" s="138">
        <v>1.51332999674941</v>
      </c>
      <c r="N165" s="138"/>
      <c r="O165" s="137">
        <v>885</v>
      </c>
      <c r="P165" s="138">
        <v>1.6298642700602199</v>
      </c>
      <c r="Q165" s="138"/>
      <c r="R165" s="137">
        <v>839</v>
      </c>
      <c r="S165" s="138">
        <v>1.6139581409664501</v>
      </c>
      <c r="T165" s="138"/>
      <c r="U165" s="137">
        <v>2430</v>
      </c>
      <c r="V165" s="138">
        <v>1.51250147826791</v>
      </c>
      <c r="W165" s="138"/>
      <c r="X165" s="137">
        <v>1443</v>
      </c>
      <c r="Y165" s="138">
        <v>1.6321867683154401</v>
      </c>
      <c r="Z165" s="138"/>
      <c r="AA165" s="137">
        <v>989</v>
      </c>
      <c r="AB165" s="138">
        <v>1.6201959306706899</v>
      </c>
      <c r="AC165" s="138"/>
      <c r="AD165" s="137">
        <v>384</v>
      </c>
      <c r="AE165" s="138">
        <v>1.7559101925099501</v>
      </c>
      <c r="AF165" s="138"/>
      <c r="AG165" s="137">
        <v>1342</v>
      </c>
      <c r="AH165" s="138">
        <v>1.5239609357256401</v>
      </c>
      <c r="AI165" s="138"/>
      <c r="AJ165" s="137">
        <v>465</v>
      </c>
      <c r="AK165" s="138">
        <v>1.71428571428571</v>
      </c>
      <c r="AL165" s="138"/>
      <c r="AM165" s="137">
        <v>529</v>
      </c>
      <c r="AN165" s="138">
        <v>1.5495928291054</v>
      </c>
      <c r="AO165" s="138"/>
      <c r="AP165" s="137">
        <v>451</v>
      </c>
      <c r="AQ165" s="138">
        <v>1.6642680541717401</v>
      </c>
      <c r="AR165" s="138"/>
      <c r="AS165" s="137">
        <v>265</v>
      </c>
      <c r="AT165" s="138">
        <v>1.6258666175839001</v>
      </c>
      <c r="AU165" s="138"/>
      <c r="AV165" s="137">
        <v>736</v>
      </c>
      <c r="AW165" s="138">
        <v>1.4582920546859499</v>
      </c>
      <c r="AX165" s="138"/>
      <c r="AY165" s="137">
        <v>626</v>
      </c>
      <c r="AZ165" s="138">
        <v>1.5527719211211699</v>
      </c>
      <c r="BA165" s="138"/>
      <c r="BB165" s="137">
        <v>489</v>
      </c>
      <c r="BC165" s="138">
        <v>1.5175966730804999</v>
      </c>
      <c r="BD165" s="138"/>
    </row>
    <row r="166" spans="1:56" x14ac:dyDescent="0.3">
      <c r="A166" s="166"/>
      <c r="B166" s="132" t="s">
        <v>2</v>
      </c>
      <c r="C166" s="137">
        <v>14618</v>
      </c>
      <c r="D166" s="138">
        <v>1.40451813248474</v>
      </c>
      <c r="E166" s="138"/>
      <c r="F166" s="137">
        <v>4829</v>
      </c>
      <c r="G166" s="138">
        <v>1.5483618594450399</v>
      </c>
      <c r="H166" s="138"/>
      <c r="I166" s="137">
        <v>2058</v>
      </c>
      <c r="J166" s="138">
        <v>1.6385741697652001</v>
      </c>
      <c r="K166" s="138"/>
      <c r="L166" s="137">
        <v>2771</v>
      </c>
      <c r="M166" s="138">
        <v>1.48753764474101</v>
      </c>
      <c r="N166" s="138"/>
      <c r="O166" s="137">
        <v>726</v>
      </c>
      <c r="P166" s="138">
        <v>1.3490913145278201</v>
      </c>
      <c r="Q166" s="138"/>
      <c r="R166" s="137">
        <v>665</v>
      </c>
      <c r="S166" s="138">
        <v>1.3083854720025201</v>
      </c>
      <c r="T166" s="138"/>
      <c r="U166" s="137">
        <v>1992</v>
      </c>
      <c r="V166" s="138">
        <v>1.31992207688944</v>
      </c>
      <c r="W166" s="138"/>
      <c r="X166" s="137">
        <v>1246</v>
      </c>
      <c r="Y166" s="138">
        <v>1.49603179367728</v>
      </c>
      <c r="Z166" s="138"/>
      <c r="AA166" s="137">
        <v>840</v>
      </c>
      <c r="AB166" s="138">
        <v>1.38039834352199</v>
      </c>
      <c r="AC166" s="138"/>
      <c r="AD166" s="137">
        <v>319</v>
      </c>
      <c r="AE166" s="138">
        <v>1.43751971519986</v>
      </c>
      <c r="AF166" s="138"/>
      <c r="AG166" s="137">
        <v>1048</v>
      </c>
      <c r="AH166" s="138">
        <v>1.3229483570445699</v>
      </c>
      <c r="AI166" s="138"/>
      <c r="AJ166" s="137">
        <v>370</v>
      </c>
      <c r="AK166" s="138">
        <v>1.3901934999060701</v>
      </c>
      <c r="AL166" s="138"/>
      <c r="AM166" s="137">
        <v>435</v>
      </c>
      <c r="AN166" s="138">
        <v>1.25497663146962</v>
      </c>
      <c r="AO166" s="138"/>
      <c r="AP166" s="137">
        <v>319</v>
      </c>
      <c r="AQ166" s="138">
        <v>1.1442714685415001</v>
      </c>
      <c r="AR166" s="138"/>
      <c r="AS166" s="137">
        <v>200</v>
      </c>
      <c r="AT166" s="138">
        <v>1.2423903590508101</v>
      </c>
      <c r="AU166" s="138"/>
      <c r="AV166" s="137">
        <v>675</v>
      </c>
      <c r="AW166" s="138">
        <v>1.3245422970506899</v>
      </c>
      <c r="AX166" s="138"/>
      <c r="AY166" s="137">
        <v>503</v>
      </c>
      <c r="AZ166" s="138">
        <v>1.25495870861505</v>
      </c>
      <c r="BA166" s="138"/>
      <c r="BB166" s="137">
        <v>451</v>
      </c>
      <c r="BC166" s="138">
        <v>1.4314733701517199</v>
      </c>
      <c r="BD166" s="138"/>
    </row>
    <row r="167" spans="1:56" x14ac:dyDescent="0.3">
      <c r="A167" s="164" t="s">
        <v>134</v>
      </c>
      <c r="B167" s="132" t="s">
        <v>0</v>
      </c>
      <c r="C167" s="137">
        <v>31446</v>
      </c>
      <c r="D167" s="138">
        <v>1.4846331545409399</v>
      </c>
      <c r="E167" s="138">
        <v>110.82059533387</v>
      </c>
      <c r="F167" s="137">
        <v>9654</v>
      </c>
      <c r="G167" s="138">
        <v>1.5198338793547199</v>
      </c>
      <c r="H167" s="138">
        <v>107.479045776918</v>
      </c>
      <c r="I167" s="137">
        <v>4079</v>
      </c>
      <c r="J167" s="138">
        <v>1.59892438134288</v>
      </c>
      <c r="K167" s="138">
        <v>111.676180591593</v>
      </c>
      <c r="L167" s="137">
        <v>5575</v>
      </c>
      <c r="M167" s="138">
        <v>1.4667501552255799</v>
      </c>
      <c r="N167" s="138">
        <v>104.512105649303</v>
      </c>
      <c r="O167" s="137">
        <v>1647</v>
      </c>
      <c r="P167" s="138">
        <v>1.52340606587552</v>
      </c>
      <c r="Q167" s="138">
        <v>102.085889570552</v>
      </c>
      <c r="R167" s="137">
        <v>1554</v>
      </c>
      <c r="S167" s="138">
        <v>1.5115261161365601</v>
      </c>
      <c r="T167" s="138">
        <v>107.75401069518701</v>
      </c>
      <c r="U167" s="137">
        <v>4297</v>
      </c>
      <c r="V167" s="138">
        <v>1.37910449677289</v>
      </c>
      <c r="W167" s="138">
        <v>114.63536463536499</v>
      </c>
      <c r="X167" s="137">
        <v>2555</v>
      </c>
      <c r="Y167" s="138">
        <v>1.4880952380952399</v>
      </c>
      <c r="Z167" s="138">
        <v>113.450292397661</v>
      </c>
      <c r="AA167" s="137">
        <v>1880</v>
      </c>
      <c r="AB167" s="138">
        <v>1.54232365826046</v>
      </c>
      <c r="AC167" s="138">
        <v>106.140350877193</v>
      </c>
      <c r="AD167" s="137">
        <v>690</v>
      </c>
      <c r="AE167" s="138">
        <v>1.5660463004993199</v>
      </c>
      <c r="AF167" s="138">
        <v>101.754385964912</v>
      </c>
      <c r="AG167" s="137">
        <v>2452</v>
      </c>
      <c r="AH167" s="138">
        <v>1.4658321227664299</v>
      </c>
      <c r="AI167" s="138">
        <v>125.160697887971</v>
      </c>
      <c r="AJ167" s="137">
        <v>851</v>
      </c>
      <c r="AK167" s="138">
        <v>1.5835504279866</v>
      </c>
      <c r="AL167" s="138">
        <v>123.947368421053</v>
      </c>
      <c r="AM167" s="137">
        <v>1000</v>
      </c>
      <c r="AN167" s="138">
        <v>1.4534883720930201</v>
      </c>
      <c r="AO167" s="138">
        <v>119.78021978021999</v>
      </c>
      <c r="AP167" s="137">
        <v>744</v>
      </c>
      <c r="AQ167" s="138">
        <v>1.3532931953362299</v>
      </c>
      <c r="AR167" s="138">
        <v>108.403361344538</v>
      </c>
      <c r="AS167" s="137">
        <v>446</v>
      </c>
      <c r="AT167" s="138">
        <v>1.3766706793838901</v>
      </c>
      <c r="AU167" s="138">
        <v>128.71794871794901</v>
      </c>
      <c r="AV167" s="137">
        <v>1438</v>
      </c>
      <c r="AW167" s="138">
        <v>1.4177125336435601</v>
      </c>
      <c r="AX167" s="138">
        <v>102.820874471086</v>
      </c>
      <c r="AY167" s="137">
        <v>1231</v>
      </c>
      <c r="AZ167" s="138">
        <v>1.5311707050101999</v>
      </c>
      <c r="BA167" s="138">
        <v>105.166666666667</v>
      </c>
      <c r="BB167" s="137">
        <v>1007</v>
      </c>
      <c r="BC167" s="138">
        <v>1.58015315089129</v>
      </c>
      <c r="BD167" s="138">
        <v>117.965367965368</v>
      </c>
    </row>
    <row r="168" spans="1:56" x14ac:dyDescent="0.3">
      <c r="A168" s="165"/>
      <c r="B168" s="132" t="s">
        <v>1</v>
      </c>
      <c r="C168" s="137">
        <v>16530</v>
      </c>
      <c r="D168" s="138">
        <v>1.5343701702844601</v>
      </c>
      <c r="E168" s="138"/>
      <c r="F168" s="137">
        <v>5001</v>
      </c>
      <c r="G168" s="138">
        <v>1.54675046315913</v>
      </c>
      <c r="H168" s="138"/>
      <c r="I168" s="137">
        <v>2152</v>
      </c>
      <c r="J168" s="138">
        <v>1.6616220890728299</v>
      </c>
      <c r="K168" s="138"/>
      <c r="L168" s="137">
        <v>2849</v>
      </c>
      <c r="M168" s="138">
        <v>1.4699888035250801</v>
      </c>
      <c r="N168" s="138"/>
      <c r="O168" s="137">
        <v>832</v>
      </c>
      <c r="P168" s="138">
        <v>1.53225657931085</v>
      </c>
      <c r="Q168" s="138"/>
      <c r="R168" s="137">
        <v>806</v>
      </c>
      <c r="S168" s="138">
        <v>1.55047706986765</v>
      </c>
      <c r="T168" s="138"/>
      <c r="U168" s="137">
        <v>2295</v>
      </c>
      <c r="V168" s="138">
        <v>1.42847361836413</v>
      </c>
      <c r="W168" s="138"/>
      <c r="X168" s="137">
        <v>1358</v>
      </c>
      <c r="Y168" s="138">
        <v>1.53604271058376</v>
      </c>
      <c r="Z168" s="138"/>
      <c r="AA168" s="137">
        <v>968</v>
      </c>
      <c r="AB168" s="138">
        <v>1.5857933881589701</v>
      </c>
      <c r="AC168" s="138"/>
      <c r="AD168" s="137">
        <v>348</v>
      </c>
      <c r="AE168" s="138">
        <v>1.5912936119621399</v>
      </c>
      <c r="AF168" s="138"/>
      <c r="AG168" s="137">
        <v>1363</v>
      </c>
      <c r="AH168" s="138">
        <v>1.5478083125141899</v>
      </c>
      <c r="AI168" s="138"/>
      <c r="AJ168" s="137">
        <v>471</v>
      </c>
      <c r="AK168" s="138">
        <v>1.7364055299539201</v>
      </c>
      <c r="AL168" s="138"/>
      <c r="AM168" s="137">
        <v>545</v>
      </c>
      <c r="AN168" s="138">
        <v>1.5964614212900601</v>
      </c>
      <c r="AO168" s="138"/>
      <c r="AP168" s="137">
        <v>387</v>
      </c>
      <c r="AQ168" s="138">
        <v>1.4280969777482599</v>
      </c>
      <c r="AR168" s="138"/>
      <c r="AS168" s="137">
        <v>251</v>
      </c>
      <c r="AT168" s="138">
        <v>1.53997177740966</v>
      </c>
      <c r="AU168" s="138"/>
      <c r="AV168" s="137">
        <v>729</v>
      </c>
      <c r="AW168" s="138">
        <v>1.4444224291658401</v>
      </c>
      <c r="AX168" s="138"/>
      <c r="AY168" s="137">
        <v>631</v>
      </c>
      <c r="AZ168" s="138">
        <v>1.56517425275952</v>
      </c>
      <c r="BA168" s="138"/>
      <c r="BB168" s="137">
        <v>545</v>
      </c>
      <c r="BC168" s="138">
        <v>1.6913909751101699</v>
      </c>
      <c r="BD168" s="138"/>
    </row>
    <row r="169" spans="1:56" x14ac:dyDescent="0.3">
      <c r="A169" s="166"/>
      <c r="B169" s="132" t="s">
        <v>2</v>
      </c>
      <c r="C169" s="137">
        <v>14916</v>
      </c>
      <c r="D169" s="138">
        <v>1.4331503943181301</v>
      </c>
      <c r="E169" s="138"/>
      <c r="F169" s="137">
        <v>4653</v>
      </c>
      <c r="G169" s="138">
        <v>1.49192953654955</v>
      </c>
      <c r="H169" s="138"/>
      <c r="I169" s="137">
        <v>1927</v>
      </c>
      <c r="J169" s="138">
        <v>1.5342723154215501</v>
      </c>
      <c r="K169" s="138"/>
      <c r="L169" s="137">
        <v>2726</v>
      </c>
      <c r="M169" s="138">
        <v>1.4633805916867499</v>
      </c>
      <c r="N169" s="138"/>
      <c r="O169" s="137">
        <v>815</v>
      </c>
      <c r="P169" s="138">
        <v>1.5144757869699299</v>
      </c>
      <c r="Q169" s="138"/>
      <c r="R169" s="137">
        <v>748</v>
      </c>
      <c r="S169" s="138">
        <v>1.47168771888404</v>
      </c>
      <c r="T169" s="138"/>
      <c r="U169" s="137">
        <v>2002</v>
      </c>
      <c r="V169" s="138">
        <v>1.32654819173326</v>
      </c>
      <c r="W169" s="138"/>
      <c r="X169" s="137">
        <v>1197</v>
      </c>
      <c r="Y169" s="138">
        <v>1.4371990826899801</v>
      </c>
      <c r="Z169" s="138"/>
      <c r="AA169" s="137">
        <v>912</v>
      </c>
      <c r="AB169" s="138">
        <v>1.4987182015381599</v>
      </c>
      <c r="AC169" s="138"/>
      <c r="AD169" s="137">
        <v>342</v>
      </c>
      <c r="AE169" s="138">
        <v>1.5411653372989</v>
      </c>
      <c r="AF169" s="138"/>
      <c r="AG169" s="137">
        <v>1089</v>
      </c>
      <c r="AH169" s="138">
        <v>1.37470492444804</v>
      </c>
      <c r="AI169" s="138"/>
      <c r="AJ169" s="137">
        <v>380</v>
      </c>
      <c r="AK169" s="138">
        <v>1.42776629720083</v>
      </c>
      <c r="AL169" s="138"/>
      <c r="AM169" s="137">
        <v>455</v>
      </c>
      <c r="AN169" s="138">
        <v>1.31267670647972</v>
      </c>
      <c r="AO169" s="138"/>
      <c r="AP169" s="137">
        <v>357</v>
      </c>
      <c r="AQ169" s="138">
        <v>1.2805796685558499</v>
      </c>
      <c r="AR169" s="138"/>
      <c r="AS169" s="137">
        <v>195</v>
      </c>
      <c r="AT169" s="138">
        <v>1.2113306000745401</v>
      </c>
      <c r="AU169" s="138"/>
      <c r="AV169" s="137">
        <v>709</v>
      </c>
      <c r="AW169" s="138">
        <v>1.39125998312435</v>
      </c>
      <c r="AX169" s="138"/>
      <c r="AY169" s="137">
        <v>600</v>
      </c>
      <c r="AZ169" s="138">
        <v>1.49696863850702</v>
      </c>
      <c r="BA169" s="138"/>
      <c r="BB169" s="137">
        <v>462</v>
      </c>
      <c r="BC169" s="138">
        <v>1.4663873547895601</v>
      </c>
      <c r="BD169" s="138"/>
    </row>
    <row r="170" spans="1:56" x14ac:dyDescent="0.3">
      <c r="A170" s="164" t="s">
        <v>135</v>
      </c>
      <c r="B170" s="132" t="s">
        <v>0</v>
      </c>
      <c r="C170" s="137">
        <v>34138</v>
      </c>
      <c r="D170" s="138">
        <v>1.6117282525509899</v>
      </c>
      <c r="E170" s="138">
        <v>111.918803153517</v>
      </c>
      <c r="F170" s="137">
        <v>10262</v>
      </c>
      <c r="G170" s="138">
        <v>1.6155516127965801</v>
      </c>
      <c r="H170" s="138">
        <v>103.894297635605</v>
      </c>
      <c r="I170" s="137">
        <v>4423</v>
      </c>
      <c r="J170" s="138">
        <v>1.7337687027897899</v>
      </c>
      <c r="K170" s="138">
        <v>103.169499310978</v>
      </c>
      <c r="L170" s="137">
        <v>5839</v>
      </c>
      <c r="M170" s="138">
        <v>1.5362070235627201</v>
      </c>
      <c r="N170" s="138">
        <v>104.446778711485</v>
      </c>
      <c r="O170" s="137">
        <v>1955</v>
      </c>
      <c r="P170" s="138">
        <v>1.80829317473384</v>
      </c>
      <c r="Q170" s="138">
        <v>107.097457627119</v>
      </c>
      <c r="R170" s="137">
        <v>1812</v>
      </c>
      <c r="S170" s="138">
        <v>1.7624744674642501</v>
      </c>
      <c r="T170" s="138">
        <v>112.92596944770899</v>
      </c>
      <c r="U170" s="137">
        <v>4412</v>
      </c>
      <c r="V170" s="138">
        <v>1.4160132743220799</v>
      </c>
      <c r="W170" s="138">
        <v>119.393336648434</v>
      </c>
      <c r="X170" s="137">
        <v>2774</v>
      </c>
      <c r="Y170" s="138">
        <v>1.6156462585033999</v>
      </c>
      <c r="Z170" s="138">
        <v>117.057902973396</v>
      </c>
      <c r="AA170" s="137">
        <v>1983</v>
      </c>
      <c r="AB170" s="138">
        <v>1.6268233054949399</v>
      </c>
      <c r="AC170" s="138">
        <v>108.517350157729</v>
      </c>
      <c r="AD170" s="137">
        <v>649</v>
      </c>
      <c r="AE170" s="138">
        <v>1.4729913753971899</v>
      </c>
      <c r="AF170" s="138">
        <v>108.681672025723</v>
      </c>
      <c r="AG170" s="137">
        <v>2628</v>
      </c>
      <c r="AH170" s="138">
        <v>1.57104682652128</v>
      </c>
      <c r="AI170" s="138">
        <v>132.77236492471201</v>
      </c>
      <c r="AJ170" s="137">
        <v>909</v>
      </c>
      <c r="AK170" s="138">
        <v>1.6914774841831</v>
      </c>
      <c r="AL170" s="138">
        <v>125.55831265508699</v>
      </c>
      <c r="AM170" s="137">
        <v>1144</v>
      </c>
      <c r="AN170" s="138">
        <v>1.66279069767442</v>
      </c>
      <c r="AO170" s="138">
        <v>98.6111111111111</v>
      </c>
      <c r="AP170" s="137">
        <v>906</v>
      </c>
      <c r="AQ170" s="138">
        <v>1.64796187496589</v>
      </c>
      <c r="AR170" s="138">
        <v>117.26618705036</v>
      </c>
      <c r="AS170" s="137">
        <v>554</v>
      </c>
      <c r="AT170" s="138">
        <v>1.71003487977282</v>
      </c>
      <c r="AU170" s="138">
        <v>123.38709677419401</v>
      </c>
      <c r="AV170" s="137">
        <v>1611</v>
      </c>
      <c r="AW170" s="138">
        <v>1.5882718301111101</v>
      </c>
      <c r="AX170" s="138">
        <v>111.695137976347</v>
      </c>
      <c r="AY170" s="137">
        <v>1433</v>
      </c>
      <c r="AZ170" s="138">
        <v>1.78242698641723</v>
      </c>
      <c r="BA170" s="138">
        <v>112.61127596439199</v>
      </c>
      <c r="BB170" s="137">
        <v>1106</v>
      </c>
      <c r="BC170" s="138">
        <v>1.73550087873462</v>
      </c>
      <c r="BD170" s="138">
        <v>111.877394636015</v>
      </c>
    </row>
    <row r="171" spans="1:56" x14ac:dyDescent="0.3">
      <c r="A171" s="165"/>
      <c r="B171" s="132" t="s">
        <v>1</v>
      </c>
      <c r="C171" s="137">
        <v>18029</v>
      </c>
      <c r="D171" s="138">
        <v>1.67351238959821</v>
      </c>
      <c r="E171" s="138"/>
      <c r="F171" s="137">
        <v>5229</v>
      </c>
      <c r="G171" s="138">
        <v>1.6172681807356699</v>
      </c>
      <c r="H171" s="138"/>
      <c r="I171" s="137">
        <v>2246</v>
      </c>
      <c r="J171" s="138">
        <v>1.7342022360862299</v>
      </c>
      <c r="K171" s="138"/>
      <c r="L171" s="137">
        <v>2983</v>
      </c>
      <c r="M171" s="138">
        <v>1.53912832604961</v>
      </c>
      <c r="N171" s="138"/>
      <c r="O171" s="137">
        <v>1011</v>
      </c>
      <c r="P171" s="138">
        <v>1.8619127424077799</v>
      </c>
      <c r="Q171" s="138"/>
      <c r="R171" s="137">
        <v>961</v>
      </c>
      <c r="S171" s="138">
        <v>1.8486457371498899</v>
      </c>
      <c r="T171" s="138"/>
      <c r="U171" s="137">
        <v>2401</v>
      </c>
      <c r="V171" s="138">
        <v>1.49445104910339</v>
      </c>
      <c r="W171" s="138"/>
      <c r="X171" s="137">
        <v>1496</v>
      </c>
      <c r="Y171" s="138">
        <v>1.6921354160775499</v>
      </c>
      <c r="Z171" s="138"/>
      <c r="AA171" s="137">
        <v>1032</v>
      </c>
      <c r="AB171" s="138">
        <v>1.6906392320041901</v>
      </c>
      <c r="AC171" s="138"/>
      <c r="AD171" s="137">
        <v>338</v>
      </c>
      <c r="AE171" s="138">
        <v>1.5455667840321901</v>
      </c>
      <c r="AF171" s="138"/>
      <c r="AG171" s="137">
        <v>1499</v>
      </c>
      <c r="AH171" s="138">
        <v>1.7022484669543501</v>
      </c>
      <c r="AI171" s="138"/>
      <c r="AJ171" s="137">
        <v>506</v>
      </c>
      <c r="AK171" s="138">
        <v>1.8654377880184301</v>
      </c>
      <c r="AL171" s="138"/>
      <c r="AM171" s="137">
        <v>568</v>
      </c>
      <c r="AN171" s="138">
        <v>1.6638350225555101</v>
      </c>
      <c r="AO171" s="138"/>
      <c r="AP171" s="137">
        <v>489</v>
      </c>
      <c r="AQ171" s="138">
        <v>1.80449463079818</v>
      </c>
      <c r="AR171" s="138"/>
      <c r="AS171" s="137">
        <v>306</v>
      </c>
      <c r="AT171" s="138">
        <v>1.8774157923799</v>
      </c>
      <c r="AU171" s="138"/>
      <c r="AV171" s="137">
        <v>850</v>
      </c>
      <c r="AW171" s="138">
        <v>1.6841688131563299</v>
      </c>
      <c r="AX171" s="138"/>
      <c r="AY171" s="137">
        <v>759</v>
      </c>
      <c r="AZ171" s="138">
        <v>1.88267394270123</v>
      </c>
      <c r="BA171" s="138"/>
      <c r="BB171" s="137">
        <v>584</v>
      </c>
      <c r="BC171" s="138">
        <v>1.81242629259512</v>
      </c>
      <c r="BD171" s="138"/>
    </row>
    <row r="172" spans="1:56" x14ac:dyDescent="0.3">
      <c r="A172" s="166"/>
      <c r="B172" s="132" t="s">
        <v>2</v>
      </c>
      <c r="C172" s="137">
        <v>16109</v>
      </c>
      <c r="D172" s="138">
        <v>1.5477755230672301</v>
      </c>
      <c r="E172" s="138"/>
      <c r="F172" s="137">
        <v>5033</v>
      </c>
      <c r="G172" s="138">
        <v>1.6137720518920899</v>
      </c>
      <c r="H172" s="138"/>
      <c r="I172" s="137">
        <v>2177</v>
      </c>
      <c r="J172" s="138">
        <v>1.7333216557720299</v>
      </c>
      <c r="K172" s="138"/>
      <c r="L172" s="137">
        <v>2856</v>
      </c>
      <c r="M172" s="138">
        <v>1.5331676338434901</v>
      </c>
      <c r="N172" s="138"/>
      <c r="O172" s="137">
        <v>944</v>
      </c>
      <c r="P172" s="138">
        <v>1.75419035938603</v>
      </c>
      <c r="Q172" s="138"/>
      <c r="R172" s="137">
        <v>851</v>
      </c>
      <c r="S172" s="138">
        <v>1.67433990477315</v>
      </c>
      <c r="T172" s="138"/>
      <c r="U172" s="137">
        <v>2011</v>
      </c>
      <c r="V172" s="138">
        <v>1.3325116950927001</v>
      </c>
      <c r="W172" s="138"/>
      <c r="X172" s="137">
        <v>1278</v>
      </c>
      <c r="Y172" s="138">
        <v>1.5344531559547101</v>
      </c>
      <c r="Z172" s="138"/>
      <c r="AA172" s="137">
        <v>951</v>
      </c>
      <c r="AB172" s="138">
        <v>1.5628081246302501</v>
      </c>
      <c r="AC172" s="138"/>
      <c r="AD172" s="137">
        <v>311</v>
      </c>
      <c r="AE172" s="138">
        <v>1.4014690640349701</v>
      </c>
      <c r="AF172" s="138"/>
      <c r="AG172" s="137">
        <v>1129</v>
      </c>
      <c r="AH172" s="138">
        <v>1.42519913654897</v>
      </c>
      <c r="AI172" s="138"/>
      <c r="AJ172" s="137">
        <v>403</v>
      </c>
      <c r="AK172" s="138">
        <v>1.51418373097877</v>
      </c>
      <c r="AL172" s="138"/>
      <c r="AM172" s="137">
        <v>576</v>
      </c>
      <c r="AN172" s="138">
        <v>1.6617621602908099</v>
      </c>
      <c r="AO172" s="138"/>
      <c r="AP172" s="137">
        <v>417</v>
      </c>
      <c r="AQ172" s="138">
        <v>1.49580314226272</v>
      </c>
      <c r="AR172" s="138"/>
      <c r="AS172" s="137">
        <v>248</v>
      </c>
      <c r="AT172" s="138">
        <v>1.54056404522301</v>
      </c>
      <c r="AU172" s="138"/>
      <c r="AV172" s="137">
        <v>761</v>
      </c>
      <c r="AW172" s="138">
        <v>1.4932987971193701</v>
      </c>
      <c r="AX172" s="138"/>
      <c r="AY172" s="137">
        <v>674</v>
      </c>
      <c r="AZ172" s="138">
        <v>1.68159477058956</v>
      </c>
      <c r="BA172" s="138"/>
      <c r="BB172" s="137">
        <v>522</v>
      </c>
      <c r="BC172" s="138">
        <v>1.6568272709959999</v>
      </c>
      <c r="BD172" s="138"/>
    </row>
    <row r="173" spans="1:56" x14ac:dyDescent="0.3">
      <c r="A173" s="164" t="s">
        <v>136</v>
      </c>
      <c r="B173" s="132" t="s">
        <v>0</v>
      </c>
      <c r="C173" s="137">
        <v>28524</v>
      </c>
      <c r="D173" s="138">
        <v>1.3466792628673201</v>
      </c>
      <c r="E173" s="138">
        <v>111.633773556908</v>
      </c>
      <c r="F173" s="137">
        <v>8493</v>
      </c>
      <c r="G173" s="138">
        <v>1.3370570890159199</v>
      </c>
      <c r="H173" s="138">
        <v>110.066782092506</v>
      </c>
      <c r="I173" s="137">
        <v>3651</v>
      </c>
      <c r="J173" s="138">
        <v>1.4311529581472999</v>
      </c>
      <c r="K173" s="138">
        <v>105.922165820643</v>
      </c>
      <c r="L173" s="137">
        <v>4842</v>
      </c>
      <c r="M173" s="138">
        <v>1.27390210791072</v>
      </c>
      <c r="N173" s="138">
        <v>113.303964757709</v>
      </c>
      <c r="O173" s="137">
        <v>1657</v>
      </c>
      <c r="P173" s="138">
        <v>1.5326556473319599</v>
      </c>
      <c r="Q173" s="138">
        <v>106.866416978777</v>
      </c>
      <c r="R173" s="137">
        <v>1478</v>
      </c>
      <c r="S173" s="138">
        <v>1.43760334597802</v>
      </c>
      <c r="T173" s="138">
        <v>103.862068965517</v>
      </c>
      <c r="U173" s="137">
        <v>3636</v>
      </c>
      <c r="V173" s="138">
        <v>1.1669592623379601</v>
      </c>
      <c r="W173" s="138">
        <v>119.43270971635501</v>
      </c>
      <c r="X173" s="137">
        <v>2270</v>
      </c>
      <c r="Y173" s="138">
        <v>1.3221041841394101</v>
      </c>
      <c r="Z173" s="138">
        <v>111.359404096834</v>
      </c>
      <c r="AA173" s="137">
        <v>1798</v>
      </c>
      <c r="AB173" s="138">
        <v>1.4750520944427099</v>
      </c>
      <c r="AC173" s="138">
        <v>109.801633605601</v>
      </c>
      <c r="AD173" s="137">
        <v>547</v>
      </c>
      <c r="AE173" s="138">
        <v>1.2414888788016301</v>
      </c>
      <c r="AF173" s="138">
        <v>96.762589928057594</v>
      </c>
      <c r="AG173" s="137">
        <v>2127</v>
      </c>
      <c r="AH173" s="138">
        <v>1.2715436073100299</v>
      </c>
      <c r="AI173" s="138">
        <v>124.130663856691</v>
      </c>
      <c r="AJ173" s="137">
        <v>793</v>
      </c>
      <c r="AK173" s="138">
        <v>1.4756233717900999</v>
      </c>
      <c r="AL173" s="138">
        <v>119.667590027701</v>
      </c>
      <c r="AM173" s="137">
        <v>963</v>
      </c>
      <c r="AN173" s="138">
        <v>1.39970930232558</v>
      </c>
      <c r="AO173" s="138">
        <v>97.741273100615999</v>
      </c>
      <c r="AP173" s="137">
        <v>768</v>
      </c>
      <c r="AQ173" s="138">
        <v>1.39694781454063</v>
      </c>
      <c r="AR173" s="138">
        <v>126.54867256637201</v>
      </c>
      <c r="AS173" s="137">
        <v>459</v>
      </c>
      <c r="AT173" s="138">
        <v>1.41679785165293</v>
      </c>
      <c r="AU173" s="138">
        <v>107.69230769230801</v>
      </c>
      <c r="AV173" s="137">
        <v>1452</v>
      </c>
      <c r="AW173" s="138">
        <v>1.4315150200629001</v>
      </c>
      <c r="AX173" s="138">
        <v>100</v>
      </c>
      <c r="AY173" s="137">
        <v>1146</v>
      </c>
      <c r="AZ173" s="138">
        <v>1.4254440519428799</v>
      </c>
      <c r="BA173" s="138">
        <v>117.87072243346</v>
      </c>
      <c r="BB173" s="137">
        <v>937</v>
      </c>
      <c r="BC173" s="138">
        <v>1.4703113231232701</v>
      </c>
      <c r="BD173" s="138">
        <v>115.898617511521</v>
      </c>
    </row>
    <row r="174" spans="1:56" x14ac:dyDescent="0.3">
      <c r="A174" s="165"/>
      <c r="B174" s="132" t="s">
        <v>1</v>
      </c>
      <c r="C174" s="137">
        <v>15046</v>
      </c>
      <c r="D174" s="138">
        <v>1.3966203013974601</v>
      </c>
      <c r="E174" s="138"/>
      <c r="F174" s="137">
        <v>4450</v>
      </c>
      <c r="G174" s="138">
        <v>1.37633264568249</v>
      </c>
      <c r="H174" s="138"/>
      <c r="I174" s="137">
        <v>1878</v>
      </c>
      <c r="J174" s="138">
        <v>1.45005868182099</v>
      </c>
      <c r="K174" s="138"/>
      <c r="L174" s="137">
        <v>2572</v>
      </c>
      <c r="M174" s="138">
        <v>1.32706605920201</v>
      </c>
      <c r="N174" s="138"/>
      <c r="O174" s="137">
        <v>856</v>
      </c>
      <c r="P174" s="138">
        <v>1.57645628832944</v>
      </c>
      <c r="Q174" s="138"/>
      <c r="R174" s="137">
        <v>753</v>
      </c>
      <c r="S174" s="138">
        <v>1.44852262234534</v>
      </c>
      <c r="T174" s="138"/>
      <c r="U174" s="137">
        <v>1979</v>
      </c>
      <c r="V174" s="138">
        <v>1.23178618333012</v>
      </c>
      <c r="W174" s="138"/>
      <c r="X174" s="137">
        <v>1196</v>
      </c>
      <c r="Y174" s="138">
        <v>1.3528034476127999</v>
      </c>
      <c r="Z174" s="138"/>
      <c r="AA174" s="137">
        <v>941</v>
      </c>
      <c r="AB174" s="138">
        <v>1.5415615477867699</v>
      </c>
      <c r="AC174" s="138"/>
      <c r="AD174" s="137">
        <v>269</v>
      </c>
      <c r="AE174" s="138">
        <v>1.23005167131556</v>
      </c>
      <c r="AF174" s="138"/>
      <c r="AG174" s="137">
        <v>1178</v>
      </c>
      <c r="AH174" s="138">
        <v>1.33772427890075</v>
      </c>
      <c r="AI174" s="138"/>
      <c r="AJ174" s="137">
        <v>432</v>
      </c>
      <c r="AK174" s="138">
        <v>1.5926267281105999</v>
      </c>
      <c r="AL174" s="138"/>
      <c r="AM174" s="137">
        <v>476</v>
      </c>
      <c r="AN174" s="138">
        <v>1.3943406174937001</v>
      </c>
      <c r="AO174" s="138"/>
      <c r="AP174" s="137">
        <v>429</v>
      </c>
      <c r="AQ174" s="138">
        <v>1.5830842466511701</v>
      </c>
      <c r="AR174" s="138"/>
      <c r="AS174" s="137">
        <v>238</v>
      </c>
      <c r="AT174" s="138">
        <v>1.46021228296214</v>
      </c>
      <c r="AU174" s="138"/>
      <c r="AV174" s="137">
        <v>726</v>
      </c>
      <c r="AW174" s="138">
        <v>1.4384783039429401</v>
      </c>
      <c r="AX174" s="138"/>
      <c r="AY174" s="137">
        <v>620</v>
      </c>
      <c r="AZ174" s="138">
        <v>1.5378891231551499</v>
      </c>
      <c r="BA174" s="138"/>
      <c r="BB174" s="137">
        <v>503</v>
      </c>
      <c r="BC174" s="138">
        <v>1.56104524858792</v>
      </c>
      <c r="BD174" s="138"/>
    </row>
    <row r="175" spans="1:56" x14ac:dyDescent="0.3">
      <c r="A175" s="166"/>
      <c r="B175" s="132" t="s">
        <v>2</v>
      </c>
      <c r="C175" s="137">
        <v>13478</v>
      </c>
      <c r="D175" s="138">
        <v>1.2949853187597</v>
      </c>
      <c r="E175" s="138"/>
      <c r="F175" s="137">
        <v>4043</v>
      </c>
      <c r="G175" s="138">
        <v>1.29634023560495</v>
      </c>
      <c r="H175" s="138"/>
      <c r="I175" s="137">
        <v>1773</v>
      </c>
      <c r="J175" s="138">
        <v>1.41165792176565</v>
      </c>
      <c r="K175" s="138"/>
      <c r="L175" s="137">
        <v>2270</v>
      </c>
      <c r="M175" s="138">
        <v>1.2185891207369499</v>
      </c>
      <c r="N175" s="138"/>
      <c r="O175" s="137">
        <v>801</v>
      </c>
      <c r="P175" s="138">
        <v>1.48846025197904</v>
      </c>
      <c r="Q175" s="138"/>
      <c r="R175" s="137">
        <v>725</v>
      </c>
      <c r="S175" s="138">
        <v>1.4264352890253</v>
      </c>
      <c r="T175" s="138"/>
      <c r="U175" s="137">
        <v>1657</v>
      </c>
      <c r="V175" s="138">
        <v>1.0979472296213799</v>
      </c>
      <c r="W175" s="138"/>
      <c r="X175" s="137">
        <v>1074</v>
      </c>
      <c r="Y175" s="138">
        <v>1.2895169714361201</v>
      </c>
      <c r="Z175" s="138"/>
      <c r="AA175" s="137">
        <v>857</v>
      </c>
      <c r="AB175" s="138">
        <v>1.40833497666469</v>
      </c>
      <c r="AC175" s="138"/>
      <c r="AD175" s="137">
        <v>278</v>
      </c>
      <c r="AE175" s="138">
        <v>1.25276012797981</v>
      </c>
      <c r="AF175" s="138"/>
      <c r="AG175" s="137">
        <v>949</v>
      </c>
      <c r="AH175" s="138">
        <v>1.19797518209475</v>
      </c>
      <c r="AI175" s="138"/>
      <c r="AJ175" s="137">
        <v>361</v>
      </c>
      <c r="AK175" s="138">
        <v>1.35637798234079</v>
      </c>
      <c r="AL175" s="138"/>
      <c r="AM175" s="137">
        <v>487</v>
      </c>
      <c r="AN175" s="138">
        <v>1.4049968264958701</v>
      </c>
      <c r="AO175" s="138"/>
      <c r="AP175" s="137">
        <v>339</v>
      </c>
      <c r="AQ175" s="138">
        <v>1.21601262644379</v>
      </c>
      <c r="AR175" s="138"/>
      <c r="AS175" s="137">
        <v>221</v>
      </c>
      <c r="AT175" s="138">
        <v>1.37284134675115</v>
      </c>
      <c r="AU175" s="138"/>
      <c r="AV175" s="137">
        <v>726</v>
      </c>
      <c r="AW175" s="138">
        <v>1.4246188261611801</v>
      </c>
      <c r="AX175" s="138"/>
      <c r="AY175" s="137">
        <v>526</v>
      </c>
      <c r="AZ175" s="138">
        <v>1.31234250642449</v>
      </c>
      <c r="BA175" s="138"/>
      <c r="BB175" s="137">
        <v>434</v>
      </c>
      <c r="BC175" s="138">
        <v>1.3775153938932301</v>
      </c>
      <c r="BD175" s="138"/>
    </row>
    <row r="176" spans="1:56" x14ac:dyDescent="0.3">
      <c r="A176" s="164" t="s">
        <v>137</v>
      </c>
      <c r="B176" s="132" t="s">
        <v>0</v>
      </c>
      <c r="C176" s="137">
        <v>33436</v>
      </c>
      <c r="D176" s="138">
        <v>1.57858532580394</v>
      </c>
      <c r="E176" s="138">
        <v>113.076726994647</v>
      </c>
      <c r="F176" s="137">
        <v>9608</v>
      </c>
      <c r="G176" s="138">
        <v>1.5125920771535299</v>
      </c>
      <c r="H176" s="138">
        <v>114.751899865892</v>
      </c>
      <c r="I176" s="137">
        <v>4264</v>
      </c>
      <c r="J176" s="138">
        <v>1.67144240305124</v>
      </c>
      <c r="K176" s="138">
        <v>113.093453273363</v>
      </c>
      <c r="L176" s="137">
        <v>5344</v>
      </c>
      <c r="M176" s="138">
        <v>1.40597539543058</v>
      </c>
      <c r="N176" s="138">
        <v>116.09381318237</v>
      </c>
      <c r="O176" s="137">
        <v>1990</v>
      </c>
      <c r="P176" s="138">
        <v>1.84066670983138</v>
      </c>
      <c r="Q176" s="138">
        <v>111.702127659574</v>
      </c>
      <c r="R176" s="137">
        <v>1812</v>
      </c>
      <c r="S176" s="138">
        <v>1.7624744674642501</v>
      </c>
      <c r="T176" s="138">
        <v>110.697674418605</v>
      </c>
      <c r="U176" s="137">
        <v>4234</v>
      </c>
      <c r="V176" s="138">
        <v>1.35888490559377</v>
      </c>
      <c r="W176" s="138">
        <v>115.25165226232799</v>
      </c>
      <c r="X176" s="137">
        <v>2643</v>
      </c>
      <c r="Y176" s="138">
        <v>1.5393486161587899</v>
      </c>
      <c r="Z176" s="138">
        <v>117.889530090684</v>
      </c>
      <c r="AA176" s="137">
        <v>2080</v>
      </c>
      <c r="AB176" s="138">
        <v>1.70640064318178</v>
      </c>
      <c r="AC176" s="138">
        <v>114.654282765738</v>
      </c>
      <c r="AD176" s="137">
        <v>599</v>
      </c>
      <c r="AE176" s="138">
        <v>1.35950975941897</v>
      </c>
      <c r="AF176" s="138">
        <v>101.006711409396</v>
      </c>
      <c r="AG176" s="137">
        <v>2558</v>
      </c>
      <c r="AH176" s="138">
        <v>1.5292000693460499</v>
      </c>
      <c r="AI176" s="138">
        <v>121.089023336214</v>
      </c>
      <c r="AJ176" s="137">
        <v>1008</v>
      </c>
      <c r="AK176" s="138">
        <v>1.87569780424265</v>
      </c>
      <c r="AL176" s="138">
        <v>118.655097613883</v>
      </c>
      <c r="AM176" s="137">
        <v>1171</v>
      </c>
      <c r="AN176" s="138">
        <v>1.70203488372093</v>
      </c>
      <c r="AO176" s="138">
        <v>98.811544991510999</v>
      </c>
      <c r="AP176" s="137">
        <v>998</v>
      </c>
      <c r="AQ176" s="138">
        <v>1.81530458191607</v>
      </c>
      <c r="AR176" s="138">
        <v>114.623655913978</v>
      </c>
      <c r="AS176" s="137">
        <v>531</v>
      </c>
      <c r="AT176" s="138">
        <v>1.63904065191221</v>
      </c>
      <c r="AU176" s="138">
        <v>107.421875</v>
      </c>
      <c r="AV176" s="137">
        <v>1668</v>
      </c>
      <c r="AW176" s="138">
        <v>1.6444676676755601</v>
      </c>
      <c r="AX176" s="138">
        <v>103.91198044009801</v>
      </c>
      <c r="AY176" s="137">
        <v>1443</v>
      </c>
      <c r="AZ176" s="138">
        <v>1.7948654161898601</v>
      </c>
      <c r="BA176" s="138">
        <v>106.142857142857</v>
      </c>
      <c r="BB176" s="137">
        <v>1093</v>
      </c>
      <c r="BC176" s="138">
        <v>1.7151016821491301</v>
      </c>
      <c r="BD176" s="138">
        <v>108.19047619047601</v>
      </c>
    </row>
    <row r="177" spans="1:56" x14ac:dyDescent="0.3">
      <c r="A177" s="165"/>
      <c r="B177" s="132" t="s">
        <v>1</v>
      </c>
      <c r="C177" s="137">
        <v>17744</v>
      </c>
      <c r="D177" s="138">
        <v>1.64705773148986</v>
      </c>
      <c r="E177" s="138"/>
      <c r="F177" s="137">
        <v>5134</v>
      </c>
      <c r="G177" s="138">
        <v>1.58788579841211</v>
      </c>
      <c r="H177" s="138"/>
      <c r="I177" s="137">
        <v>2263</v>
      </c>
      <c r="J177" s="138">
        <v>1.7473284328865299</v>
      </c>
      <c r="K177" s="138"/>
      <c r="L177" s="137">
        <v>2871</v>
      </c>
      <c r="M177" s="138">
        <v>1.48134006841717</v>
      </c>
      <c r="N177" s="138"/>
      <c r="O177" s="137">
        <v>1050</v>
      </c>
      <c r="P177" s="138">
        <v>1.93373726956298</v>
      </c>
      <c r="Q177" s="138"/>
      <c r="R177" s="137">
        <v>952</v>
      </c>
      <c r="S177" s="138">
        <v>1.8313327177593099</v>
      </c>
      <c r="T177" s="138"/>
      <c r="U177" s="137">
        <v>2267</v>
      </c>
      <c r="V177" s="138">
        <v>1.4110456177915001</v>
      </c>
      <c r="W177" s="138"/>
      <c r="X177" s="137">
        <v>1430</v>
      </c>
      <c r="Y177" s="138">
        <v>1.6174823830153</v>
      </c>
      <c r="Z177" s="138"/>
      <c r="AA177" s="137">
        <v>1111</v>
      </c>
      <c r="AB177" s="138">
        <v>1.82005832050064</v>
      </c>
      <c r="AC177" s="138"/>
      <c r="AD177" s="137">
        <v>301</v>
      </c>
      <c r="AE177" s="138">
        <v>1.37637752069139</v>
      </c>
      <c r="AF177" s="138"/>
      <c r="AG177" s="137">
        <v>1401</v>
      </c>
      <c r="AH177" s="138">
        <v>1.5909607086077699</v>
      </c>
      <c r="AI177" s="138"/>
      <c r="AJ177" s="137">
        <v>547</v>
      </c>
      <c r="AK177" s="138">
        <v>2.0165898617511502</v>
      </c>
      <c r="AL177" s="138"/>
      <c r="AM177" s="137">
        <v>582</v>
      </c>
      <c r="AN177" s="138">
        <v>1.7048450407170901</v>
      </c>
      <c r="AO177" s="138"/>
      <c r="AP177" s="137">
        <v>533</v>
      </c>
      <c r="AQ177" s="138">
        <v>1.9668622458393299</v>
      </c>
      <c r="AR177" s="138"/>
      <c r="AS177" s="137">
        <v>275</v>
      </c>
      <c r="AT177" s="138">
        <v>1.6872200748512201</v>
      </c>
      <c r="AU177" s="138"/>
      <c r="AV177" s="137">
        <v>850</v>
      </c>
      <c r="AW177" s="138">
        <v>1.6841688131563299</v>
      </c>
      <c r="AX177" s="138"/>
      <c r="AY177" s="137">
        <v>743</v>
      </c>
      <c r="AZ177" s="138">
        <v>1.84298648145851</v>
      </c>
      <c r="BA177" s="138"/>
      <c r="BB177" s="137">
        <v>568</v>
      </c>
      <c r="BC177" s="138">
        <v>1.7627707777295001</v>
      </c>
      <c r="BD177" s="138"/>
    </row>
    <row r="178" spans="1:56" x14ac:dyDescent="0.3">
      <c r="A178" s="166"/>
      <c r="B178" s="132" t="s">
        <v>2</v>
      </c>
      <c r="C178" s="137">
        <v>15692</v>
      </c>
      <c r="D178" s="138">
        <v>1.5077095727835901</v>
      </c>
      <c r="E178" s="138"/>
      <c r="F178" s="137">
        <v>4474</v>
      </c>
      <c r="G178" s="138">
        <v>1.4345352990592499</v>
      </c>
      <c r="H178" s="138"/>
      <c r="I178" s="137">
        <v>2001</v>
      </c>
      <c r="J178" s="138">
        <v>1.5931909201652901</v>
      </c>
      <c r="K178" s="138"/>
      <c r="L178" s="137">
        <v>2473</v>
      </c>
      <c r="M178" s="138">
        <v>1.3275642711817099</v>
      </c>
      <c r="N178" s="138"/>
      <c r="O178" s="137">
        <v>940</v>
      </c>
      <c r="P178" s="138">
        <v>1.7467573493886299</v>
      </c>
      <c r="Q178" s="138"/>
      <c r="R178" s="137">
        <v>860</v>
      </c>
      <c r="S178" s="138">
        <v>1.6920473773265701</v>
      </c>
      <c r="T178" s="138"/>
      <c r="U178" s="137">
        <v>1967</v>
      </c>
      <c r="V178" s="138">
        <v>1.3033567897798799</v>
      </c>
      <c r="W178" s="138"/>
      <c r="X178" s="137">
        <v>1213</v>
      </c>
      <c r="Y178" s="138">
        <v>1.4564097638286899</v>
      </c>
      <c r="Z178" s="138"/>
      <c r="AA178" s="137">
        <v>969</v>
      </c>
      <c r="AB178" s="138">
        <v>1.5923880891342901</v>
      </c>
      <c r="AC178" s="138"/>
      <c r="AD178" s="137">
        <v>298</v>
      </c>
      <c r="AE178" s="138">
        <v>1.3428867558920301</v>
      </c>
      <c r="AF178" s="138"/>
      <c r="AG178" s="137">
        <v>1157</v>
      </c>
      <c r="AH178" s="138">
        <v>1.46054508501963</v>
      </c>
      <c r="AI178" s="138"/>
      <c r="AJ178" s="137">
        <v>461</v>
      </c>
      <c r="AK178" s="138">
        <v>1.73210595528837</v>
      </c>
      <c r="AL178" s="138"/>
      <c r="AM178" s="137">
        <v>589</v>
      </c>
      <c r="AN178" s="138">
        <v>1.6992672090473699</v>
      </c>
      <c r="AO178" s="138"/>
      <c r="AP178" s="137">
        <v>465</v>
      </c>
      <c r="AQ178" s="138">
        <v>1.6679819212282101</v>
      </c>
      <c r="AR178" s="138"/>
      <c r="AS178" s="137">
        <v>256</v>
      </c>
      <c r="AT178" s="138">
        <v>1.59025965958504</v>
      </c>
      <c r="AU178" s="138"/>
      <c r="AV178" s="137">
        <v>818</v>
      </c>
      <c r="AW178" s="138">
        <v>1.60514903553698</v>
      </c>
      <c r="AX178" s="138"/>
      <c r="AY178" s="137">
        <v>700</v>
      </c>
      <c r="AZ178" s="138">
        <v>1.7464634115915301</v>
      </c>
      <c r="BA178" s="138"/>
      <c r="BB178" s="137">
        <v>525</v>
      </c>
      <c r="BC178" s="138">
        <v>1.66634926680632</v>
      </c>
      <c r="BD178" s="138"/>
    </row>
    <row r="179" spans="1:56" x14ac:dyDescent="0.3">
      <c r="A179" s="164" t="s">
        <v>138</v>
      </c>
      <c r="B179" s="132" t="s">
        <v>0</v>
      </c>
      <c r="C179" s="137">
        <v>36748</v>
      </c>
      <c r="D179" s="138">
        <v>1.73495195455925</v>
      </c>
      <c r="E179" s="138">
        <v>108.700590640618</v>
      </c>
      <c r="F179" s="137">
        <v>9901</v>
      </c>
      <c r="G179" s="138">
        <v>1.55871920856548</v>
      </c>
      <c r="H179" s="138">
        <v>110.79412390887801</v>
      </c>
      <c r="I179" s="137">
        <v>4572</v>
      </c>
      <c r="J179" s="138">
        <v>1.7921751094630101</v>
      </c>
      <c r="K179" s="138">
        <v>109.821018815971</v>
      </c>
      <c r="L179" s="137">
        <v>5329</v>
      </c>
      <c r="M179" s="138">
        <v>1.4020289824568799</v>
      </c>
      <c r="N179" s="138">
        <v>111.63621922160399</v>
      </c>
      <c r="O179" s="137">
        <v>2295</v>
      </c>
      <c r="P179" s="138">
        <v>2.12277894425277</v>
      </c>
      <c r="Q179" s="138">
        <v>106.38489208633101</v>
      </c>
      <c r="R179" s="137">
        <v>2057</v>
      </c>
      <c r="S179" s="138">
        <v>2.00077813442272</v>
      </c>
      <c r="T179" s="138">
        <v>105.289421157685</v>
      </c>
      <c r="U179" s="137">
        <v>4454</v>
      </c>
      <c r="V179" s="138">
        <v>1.42949300177483</v>
      </c>
      <c r="W179" s="138">
        <v>115.16908212560401</v>
      </c>
      <c r="X179" s="137">
        <v>3091</v>
      </c>
      <c r="Y179" s="138">
        <v>1.8002749044823401</v>
      </c>
      <c r="Z179" s="138">
        <v>106.066666666667</v>
      </c>
      <c r="AA179" s="137">
        <v>2317</v>
      </c>
      <c r="AB179" s="138">
        <v>1.9008318703135501</v>
      </c>
      <c r="AC179" s="138">
        <v>100.259291270527</v>
      </c>
      <c r="AD179" s="137">
        <v>628</v>
      </c>
      <c r="AE179" s="138">
        <v>1.4253290966863399</v>
      </c>
      <c r="AF179" s="138">
        <v>104.560260586319</v>
      </c>
      <c r="AG179" s="137">
        <v>2760</v>
      </c>
      <c r="AH179" s="138">
        <v>1.64995785433742</v>
      </c>
      <c r="AI179" s="138">
        <v>115.625</v>
      </c>
      <c r="AJ179" s="137">
        <v>1024</v>
      </c>
      <c r="AK179" s="138">
        <v>1.90547078526237</v>
      </c>
      <c r="AL179" s="138">
        <v>115.578947368421</v>
      </c>
      <c r="AM179" s="137">
        <v>1434</v>
      </c>
      <c r="AN179" s="138">
        <v>2.0843023255814002</v>
      </c>
      <c r="AO179" s="138">
        <v>110.57268722467001</v>
      </c>
      <c r="AP179" s="137">
        <v>1061</v>
      </c>
      <c r="AQ179" s="138">
        <v>1.92989795732761</v>
      </c>
      <c r="AR179" s="138">
        <v>106.420233463035</v>
      </c>
      <c r="AS179" s="137">
        <v>714</v>
      </c>
      <c r="AT179" s="138">
        <v>2.2039077692378899</v>
      </c>
      <c r="AU179" s="138">
        <v>104.58452722062999</v>
      </c>
      <c r="AV179" s="137">
        <v>1827</v>
      </c>
      <c r="AW179" s="138">
        <v>1.80122447772377</v>
      </c>
      <c r="AX179" s="138">
        <v>103.225806451613</v>
      </c>
      <c r="AY179" s="137">
        <v>1833</v>
      </c>
      <c r="AZ179" s="138">
        <v>2.2799641773222499</v>
      </c>
      <c r="BA179" s="138">
        <v>106.418918918919</v>
      </c>
      <c r="BB179" s="137">
        <v>1352</v>
      </c>
      <c r="BC179" s="138">
        <v>2.1215164448907902</v>
      </c>
      <c r="BD179" s="138">
        <v>99.704579025110803</v>
      </c>
    </row>
    <row r="180" spans="1:56" x14ac:dyDescent="0.3">
      <c r="A180" s="165"/>
      <c r="B180" s="132" t="s">
        <v>1</v>
      </c>
      <c r="C180" s="137">
        <v>19140</v>
      </c>
      <c r="D180" s="138">
        <v>1.7766391445398999</v>
      </c>
      <c r="E180" s="138"/>
      <c r="F180" s="137">
        <v>5204</v>
      </c>
      <c r="G180" s="138">
        <v>1.60953597486105</v>
      </c>
      <c r="H180" s="138"/>
      <c r="I180" s="137">
        <v>2393</v>
      </c>
      <c r="J180" s="138">
        <v>1.8477052319476199</v>
      </c>
      <c r="K180" s="138"/>
      <c r="L180" s="137">
        <v>2811</v>
      </c>
      <c r="M180" s="138">
        <v>1.4503820732569399</v>
      </c>
      <c r="N180" s="138"/>
      <c r="O180" s="137">
        <v>1183</v>
      </c>
      <c r="P180" s="138">
        <v>2.1786773237076198</v>
      </c>
      <c r="Q180" s="138"/>
      <c r="R180" s="137">
        <v>1055</v>
      </c>
      <c r="S180" s="138">
        <v>2.0294706063404102</v>
      </c>
      <c r="T180" s="138"/>
      <c r="U180" s="137">
        <v>2384</v>
      </c>
      <c r="V180" s="138">
        <v>1.4838697630414399</v>
      </c>
      <c r="W180" s="138"/>
      <c r="X180" s="137">
        <v>1591</v>
      </c>
      <c r="Y180" s="138">
        <v>1.79959053942472</v>
      </c>
      <c r="Z180" s="138"/>
      <c r="AA180" s="137">
        <v>1160</v>
      </c>
      <c r="AB180" s="138">
        <v>1.9003309196946401</v>
      </c>
      <c r="AC180" s="138"/>
      <c r="AD180" s="137">
        <v>321</v>
      </c>
      <c r="AE180" s="138">
        <v>1.4678311765512799</v>
      </c>
      <c r="AF180" s="138"/>
      <c r="AG180" s="137">
        <v>1480</v>
      </c>
      <c r="AH180" s="138">
        <v>1.6806722689075599</v>
      </c>
      <c r="AI180" s="138"/>
      <c r="AJ180" s="137">
        <v>549</v>
      </c>
      <c r="AK180" s="138">
        <v>2.0239631336405499</v>
      </c>
      <c r="AL180" s="138"/>
      <c r="AM180" s="137">
        <v>753</v>
      </c>
      <c r="AN180" s="138">
        <v>2.2057531196906699</v>
      </c>
      <c r="AO180" s="138"/>
      <c r="AP180" s="137">
        <v>547</v>
      </c>
      <c r="AQ180" s="138">
        <v>2.01852466880697</v>
      </c>
      <c r="AR180" s="138"/>
      <c r="AS180" s="137">
        <v>365</v>
      </c>
      <c r="AT180" s="138">
        <v>2.2394011902570701</v>
      </c>
      <c r="AU180" s="138"/>
      <c r="AV180" s="137">
        <v>928</v>
      </c>
      <c r="AW180" s="138">
        <v>1.83871606895185</v>
      </c>
      <c r="AX180" s="138"/>
      <c r="AY180" s="137">
        <v>945</v>
      </c>
      <c r="AZ180" s="138">
        <v>2.3440406796477702</v>
      </c>
      <c r="BA180" s="138"/>
      <c r="BB180" s="137">
        <v>675</v>
      </c>
      <c r="BC180" s="138">
        <v>2.0948420333933302</v>
      </c>
      <c r="BD180" s="138"/>
    </row>
    <row r="181" spans="1:56" x14ac:dyDescent="0.3">
      <c r="A181" s="166"/>
      <c r="B181" s="132" t="s">
        <v>2</v>
      </c>
      <c r="C181" s="137">
        <v>17608</v>
      </c>
      <c r="D181" s="138">
        <v>1.6918015649741001</v>
      </c>
      <c r="E181" s="138"/>
      <c r="F181" s="137">
        <v>4697</v>
      </c>
      <c r="G181" s="138">
        <v>1.50603761727342</v>
      </c>
      <c r="H181" s="138"/>
      <c r="I181" s="137">
        <v>2179</v>
      </c>
      <c r="J181" s="138">
        <v>1.7349140504948399</v>
      </c>
      <c r="K181" s="138"/>
      <c r="L181" s="137">
        <v>2518</v>
      </c>
      <c r="M181" s="138">
        <v>1.35172132423597</v>
      </c>
      <c r="N181" s="138"/>
      <c r="O181" s="137">
        <v>1112</v>
      </c>
      <c r="P181" s="138">
        <v>2.0663767792767702</v>
      </c>
      <c r="Q181" s="138"/>
      <c r="R181" s="137">
        <v>1002</v>
      </c>
      <c r="S181" s="138">
        <v>1.97143194428049</v>
      </c>
      <c r="T181" s="138"/>
      <c r="U181" s="137">
        <v>2070</v>
      </c>
      <c r="V181" s="138">
        <v>1.3716057726712501</v>
      </c>
      <c r="W181" s="138"/>
      <c r="X181" s="137">
        <v>1500</v>
      </c>
      <c r="Y181" s="138">
        <v>1.8010013567543599</v>
      </c>
      <c r="Z181" s="138"/>
      <c r="AA181" s="137">
        <v>1157</v>
      </c>
      <c r="AB181" s="138">
        <v>1.9013343850654001</v>
      </c>
      <c r="AC181" s="138"/>
      <c r="AD181" s="137">
        <v>307</v>
      </c>
      <c r="AE181" s="138">
        <v>1.38344373845253</v>
      </c>
      <c r="AF181" s="138"/>
      <c r="AG181" s="137">
        <v>1280</v>
      </c>
      <c r="AH181" s="138">
        <v>1.6158147872300099</v>
      </c>
      <c r="AI181" s="138"/>
      <c r="AJ181" s="137">
        <v>475</v>
      </c>
      <c r="AK181" s="138">
        <v>1.7847078715010301</v>
      </c>
      <c r="AL181" s="138"/>
      <c r="AM181" s="137">
        <v>681</v>
      </c>
      <c r="AN181" s="138">
        <v>1.96468755409382</v>
      </c>
      <c r="AO181" s="138"/>
      <c r="AP181" s="137">
        <v>514</v>
      </c>
      <c r="AQ181" s="138">
        <v>1.84374775808882</v>
      </c>
      <c r="AR181" s="138"/>
      <c r="AS181" s="137">
        <v>349</v>
      </c>
      <c r="AT181" s="138">
        <v>2.16797117654367</v>
      </c>
      <c r="AU181" s="138"/>
      <c r="AV181" s="137">
        <v>899</v>
      </c>
      <c r="AW181" s="138">
        <v>1.7640941111830599</v>
      </c>
      <c r="AX181" s="138"/>
      <c r="AY181" s="137">
        <v>888</v>
      </c>
      <c r="AZ181" s="138">
        <v>2.21551358499039</v>
      </c>
      <c r="BA181" s="138"/>
      <c r="BB181" s="137">
        <v>677</v>
      </c>
      <c r="BC181" s="138">
        <v>2.1487970545292998</v>
      </c>
      <c r="BD181" s="138"/>
    </row>
    <row r="182" spans="1:56" x14ac:dyDescent="0.3">
      <c r="A182" s="164" t="s">
        <v>139</v>
      </c>
      <c r="B182" s="132" t="s">
        <v>0</v>
      </c>
      <c r="C182" s="137">
        <v>38066</v>
      </c>
      <c r="D182" s="138">
        <v>1.79717756346611</v>
      </c>
      <c r="E182" s="138">
        <v>105.65099945975101</v>
      </c>
      <c r="F182" s="137">
        <v>10141</v>
      </c>
      <c r="G182" s="138">
        <v>1.5965025243977899</v>
      </c>
      <c r="H182" s="138">
        <v>109.17904290429</v>
      </c>
      <c r="I182" s="137">
        <v>4823</v>
      </c>
      <c r="J182" s="138">
        <v>1.89056442540248</v>
      </c>
      <c r="K182" s="138">
        <v>104.972375690608</v>
      </c>
      <c r="L182" s="137">
        <v>5318</v>
      </c>
      <c r="M182" s="138">
        <v>1.39913494627616</v>
      </c>
      <c r="N182" s="138">
        <v>113.14629258517</v>
      </c>
      <c r="O182" s="137">
        <v>2279</v>
      </c>
      <c r="P182" s="138">
        <v>2.10797961392247</v>
      </c>
      <c r="Q182" s="138">
        <v>109.659613615455</v>
      </c>
      <c r="R182" s="137">
        <v>2172</v>
      </c>
      <c r="S182" s="138">
        <v>2.1126349576889401</v>
      </c>
      <c r="T182" s="138">
        <v>103.370786516854</v>
      </c>
      <c r="U182" s="137">
        <v>4660</v>
      </c>
      <c r="V182" s="138">
        <v>1.4956078554716501</v>
      </c>
      <c r="W182" s="138">
        <v>110.193955796121</v>
      </c>
      <c r="X182" s="137">
        <v>2936</v>
      </c>
      <c r="Y182" s="138">
        <v>1.7099990681204</v>
      </c>
      <c r="Z182" s="138">
        <v>104.45682451253499</v>
      </c>
      <c r="AA182" s="137">
        <v>2590</v>
      </c>
      <c r="AB182" s="138">
        <v>2.1247969547311598</v>
      </c>
      <c r="AC182" s="138">
        <v>103.137254901961</v>
      </c>
      <c r="AD182" s="137">
        <v>657</v>
      </c>
      <c r="AE182" s="138">
        <v>1.4911484339537</v>
      </c>
      <c r="AF182" s="138">
        <v>92.105263157894697</v>
      </c>
      <c r="AG182" s="137">
        <v>2851</v>
      </c>
      <c r="AH182" s="138">
        <v>1.7043586386652101</v>
      </c>
      <c r="AI182" s="138">
        <v>117.63358778625999</v>
      </c>
      <c r="AJ182" s="137">
        <v>1251</v>
      </c>
      <c r="AK182" s="138">
        <v>2.3278749534797201</v>
      </c>
      <c r="AL182" s="138">
        <v>111.67512690355299</v>
      </c>
      <c r="AM182" s="137">
        <v>1572</v>
      </c>
      <c r="AN182" s="138">
        <v>2.28488372093023</v>
      </c>
      <c r="AO182" s="138">
        <v>93.357933579335807</v>
      </c>
      <c r="AP182" s="137">
        <v>1147</v>
      </c>
      <c r="AQ182" s="138">
        <v>2.0863270094766899</v>
      </c>
      <c r="AR182" s="138">
        <v>97.758620689655203</v>
      </c>
      <c r="AS182" s="137">
        <v>728</v>
      </c>
      <c r="AT182" s="138">
        <v>2.24712164706609</v>
      </c>
      <c r="AU182" s="138">
        <v>110.404624277457</v>
      </c>
      <c r="AV182" s="137">
        <v>1915</v>
      </c>
      <c r="AW182" s="138">
        <v>1.88798296378819</v>
      </c>
      <c r="AX182" s="138">
        <v>94.416243654822296</v>
      </c>
      <c r="AY182" s="137">
        <v>1806</v>
      </c>
      <c r="AZ182" s="138">
        <v>2.2463804169361699</v>
      </c>
      <c r="BA182" s="138">
        <v>91.313559322033896</v>
      </c>
      <c r="BB182" s="137">
        <v>1361</v>
      </c>
      <c r="BC182" s="138">
        <v>2.1356389656038202</v>
      </c>
      <c r="BD182" s="138">
        <v>103.74251497006</v>
      </c>
    </row>
    <row r="183" spans="1:56" x14ac:dyDescent="0.3">
      <c r="A183" s="165"/>
      <c r="B183" s="132" t="s">
        <v>1</v>
      </c>
      <c r="C183" s="137">
        <v>19556</v>
      </c>
      <c r="D183" s="138">
        <v>1.81525366304191</v>
      </c>
      <c r="E183" s="138"/>
      <c r="F183" s="137">
        <v>5293</v>
      </c>
      <c r="G183" s="138">
        <v>1.6370626277747</v>
      </c>
      <c r="H183" s="138"/>
      <c r="I183" s="137">
        <v>2470</v>
      </c>
      <c r="J183" s="138">
        <v>1.9071591821607301</v>
      </c>
      <c r="K183" s="138"/>
      <c r="L183" s="137">
        <v>2823</v>
      </c>
      <c r="M183" s="138">
        <v>1.4565736722889799</v>
      </c>
      <c r="N183" s="138"/>
      <c r="O183" s="137">
        <v>1192</v>
      </c>
      <c r="P183" s="138">
        <v>2.1952522145895901</v>
      </c>
      <c r="Q183" s="138"/>
      <c r="R183" s="137">
        <v>1104</v>
      </c>
      <c r="S183" s="138">
        <v>2.1237303785780202</v>
      </c>
      <c r="T183" s="138"/>
      <c r="U183" s="137">
        <v>2443</v>
      </c>
      <c r="V183" s="138">
        <v>1.5205930499623399</v>
      </c>
      <c r="W183" s="138"/>
      <c r="X183" s="137">
        <v>1500</v>
      </c>
      <c r="Y183" s="138">
        <v>1.69665984232375</v>
      </c>
      <c r="Z183" s="138"/>
      <c r="AA183" s="137">
        <v>1315</v>
      </c>
      <c r="AB183" s="138">
        <v>2.15425444775728</v>
      </c>
      <c r="AC183" s="138"/>
      <c r="AD183" s="137">
        <v>315</v>
      </c>
      <c r="AE183" s="138">
        <v>1.4403950797933101</v>
      </c>
      <c r="AF183" s="138"/>
      <c r="AG183" s="137">
        <v>1541</v>
      </c>
      <c r="AH183" s="138">
        <v>1.74994322053146</v>
      </c>
      <c r="AI183" s="138"/>
      <c r="AJ183" s="137">
        <v>660</v>
      </c>
      <c r="AK183" s="138">
        <v>2.4331797235022998</v>
      </c>
      <c r="AL183" s="138"/>
      <c r="AM183" s="137">
        <v>759</v>
      </c>
      <c r="AN183" s="138">
        <v>2.22332884175992</v>
      </c>
      <c r="AO183" s="138"/>
      <c r="AP183" s="137">
        <v>567</v>
      </c>
      <c r="AQ183" s="138">
        <v>2.0923281301893102</v>
      </c>
      <c r="AR183" s="138"/>
      <c r="AS183" s="137">
        <v>382</v>
      </c>
      <c r="AT183" s="138">
        <v>2.3437020676115101</v>
      </c>
      <c r="AU183" s="138"/>
      <c r="AV183" s="137">
        <v>930</v>
      </c>
      <c r="AW183" s="138">
        <v>1.8426788191004599</v>
      </c>
      <c r="AX183" s="138"/>
      <c r="AY183" s="137">
        <v>862</v>
      </c>
      <c r="AZ183" s="138">
        <v>2.1381619744511999</v>
      </c>
      <c r="BA183" s="138"/>
      <c r="BB183" s="137">
        <v>693</v>
      </c>
      <c r="BC183" s="138">
        <v>2.1507044876171602</v>
      </c>
      <c r="BD183" s="138"/>
    </row>
    <row r="184" spans="1:56" x14ac:dyDescent="0.3">
      <c r="A184" s="166"/>
      <c r="B184" s="132" t="s">
        <v>2</v>
      </c>
      <c r="C184" s="137">
        <v>18510</v>
      </c>
      <c r="D184" s="138">
        <v>1.7784670017986399</v>
      </c>
      <c r="E184" s="138"/>
      <c r="F184" s="137">
        <v>4848</v>
      </c>
      <c r="G184" s="138">
        <v>1.5544539852121699</v>
      </c>
      <c r="H184" s="138"/>
      <c r="I184" s="137">
        <v>2353</v>
      </c>
      <c r="J184" s="138">
        <v>1.87345239137877</v>
      </c>
      <c r="K184" s="138"/>
      <c r="L184" s="137">
        <v>2495</v>
      </c>
      <c r="M184" s="138">
        <v>1.3393743860082299</v>
      </c>
      <c r="N184" s="138"/>
      <c r="O184" s="137">
        <v>1087</v>
      </c>
      <c r="P184" s="138">
        <v>2.0199204667930299</v>
      </c>
      <c r="Q184" s="138"/>
      <c r="R184" s="137">
        <v>1068</v>
      </c>
      <c r="S184" s="138">
        <v>2.10128674300555</v>
      </c>
      <c r="T184" s="138"/>
      <c r="U184" s="137">
        <v>2217</v>
      </c>
      <c r="V184" s="138">
        <v>1.4690096608754399</v>
      </c>
      <c r="W184" s="138"/>
      <c r="X184" s="137">
        <v>1436</v>
      </c>
      <c r="Y184" s="138">
        <v>1.7241586321994999</v>
      </c>
      <c r="Z184" s="138"/>
      <c r="AA184" s="137">
        <v>1275</v>
      </c>
      <c r="AB184" s="138">
        <v>2.0952474857030201</v>
      </c>
      <c r="AC184" s="138"/>
      <c r="AD184" s="137">
        <v>342</v>
      </c>
      <c r="AE184" s="138">
        <v>1.5411653372989</v>
      </c>
      <c r="AF184" s="138"/>
      <c r="AG184" s="137">
        <v>1310</v>
      </c>
      <c r="AH184" s="138">
        <v>1.65368544630572</v>
      </c>
      <c r="AI184" s="138"/>
      <c r="AJ184" s="137">
        <v>591</v>
      </c>
      <c r="AK184" s="138">
        <v>2.22055232012023</v>
      </c>
      <c r="AL184" s="138"/>
      <c r="AM184" s="137">
        <v>813</v>
      </c>
      <c r="AN184" s="138">
        <v>2.3455080491604599</v>
      </c>
      <c r="AO184" s="138"/>
      <c r="AP184" s="137">
        <v>580</v>
      </c>
      <c r="AQ184" s="138">
        <v>2.0804935791663701</v>
      </c>
      <c r="AR184" s="138"/>
      <c r="AS184" s="137">
        <v>346</v>
      </c>
      <c r="AT184" s="138">
        <v>2.1493353211579098</v>
      </c>
      <c r="AU184" s="138"/>
      <c r="AV184" s="137">
        <v>985</v>
      </c>
      <c r="AW184" s="138">
        <v>1.9328506112517401</v>
      </c>
      <c r="AX184" s="138"/>
      <c r="AY184" s="137">
        <v>944</v>
      </c>
      <c r="AZ184" s="138">
        <v>2.35523065791772</v>
      </c>
      <c r="BA184" s="138"/>
      <c r="BB184" s="137">
        <v>668</v>
      </c>
      <c r="BC184" s="138">
        <v>2.12023106709833</v>
      </c>
      <c r="BD184" s="138"/>
    </row>
    <row r="185" spans="1:56" x14ac:dyDescent="0.3">
      <c r="A185" s="164" t="s">
        <v>140</v>
      </c>
      <c r="B185" s="132" t="s">
        <v>0</v>
      </c>
      <c r="C185" s="137">
        <v>34654</v>
      </c>
      <c r="D185" s="138">
        <v>1.63608972007446</v>
      </c>
      <c r="E185" s="138">
        <v>102.536528345996</v>
      </c>
      <c r="F185" s="137">
        <v>8751</v>
      </c>
      <c r="G185" s="138">
        <v>1.37767415353565</v>
      </c>
      <c r="H185" s="138">
        <v>105.567300916138</v>
      </c>
      <c r="I185" s="137">
        <v>4019</v>
      </c>
      <c r="J185" s="138">
        <v>1.57540502295097</v>
      </c>
      <c r="K185" s="138">
        <v>107.058217413704</v>
      </c>
      <c r="L185" s="137">
        <v>4732</v>
      </c>
      <c r="M185" s="138">
        <v>1.24496174610357</v>
      </c>
      <c r="N185" s="138">
        <v>104.317789291883</v>
      </c>
      <c r="O185" s="137">
        <v>2241</v>
      </c>
      <c r="P185" s="138">
        <v>2.0728312043880002</v>
      </c>
      <c r="Q185" s="138">
        <v>95.549738219895303</v>
      </c>
      <c r="R185" s="137">
        <v>1983</v>
      </c>
      <c r="S185" s="138">
        <v>1.9288007003209799</v>
      </c>
      <c r="T185" s="138">
        <v>95.369458128078804</v>
      </c>
      <c r="U185" s="137">
        <v>4091</v>
      </c>
      <c r="V185" s="138">
        <v>1.3129896430760699</v>
      </c>
      <c r="W185" s="138">
        <v>105.165496489468</v>
      </c>
      <c r="X185" s="137">
        <v>2765</v>
      </c>
      <c r="Y185" s="138">
        <v>1.6104044357469001</v>
      </c>
      <c r="Z185" s="138">
        <v>106.96107784431101</v>
      </c>
      <c r="AA185" s="137">
        <v>2448</v>
      </c>
      <c r="AB185" s="138">
        <v>2.0083022954370202</v>
      </c>
      <c r="AC185" s="138">
        <v>103.83014154870899</v>
      </c>
      <c r="AD185" s="137">
        <v>579</v>
      </c>
      <c r="AE185" s="138">
        <v>1.3141171130276901</v>
      </c>
      <c r="AF185" s="138">
        <v>89.836065573770497</v>
      </c>
      <c r="AG185" s="137">
        <v>2678</v>
      </c>
      <c r="AH185" s="138">
        <v>1.6009373673607299</v>
      </c>
      <c r="AI185" s="138">
        <v>107.436096049574</v>
      </c>
      <c r="AJ185" s="137">
        <v>1060</v>
      </c>
      <c r="AK185" s="138">
        <v>1.9724599925567501</v>
      </c>
      <c r="AL185" s="138">
        <v>98.130841121495294</v>
      </c>
      <c r="AM185" s="137">
        <v>1418</v>
      </c>
      <c r="AN185" s="138">
        <v>2.06104651162791</v>
      </c>
      <c r="AO185" s="138">
        <v>97.493036211699206</v>
      </c>
      <c r="AP185" s="137">
        <v>1142</v>
      </c>
      <c r="AQ185" s="138">
        <v>2.07723229714244</v>
      </c>
      <c r="AR185" s="138">
        <v>93.887945670628199</v>
      </c>
      <c r="AS185" s="137">
        <v>715</v>
      </c>
      <c r="AT185" s="138">
        <v>2.20699447479705</v>
      </c>
      <c r="AU185" s="138">
        <v>110.914454277286</v>
      </c>
      <c r="AV185" s="137">
        <v>1769</v>
      </c>
      <c r="AW185" s="138">
        <v>1.7440427482722201</v>
      </c>
      <c r="AX185" s="138">
        <v>104.74537037037</v>
      </c>
      <c r="AY185" s="137">
        <v>1670</v>
      </c>
      <c r="AZ185" s="138">
        <v>2.0772177720284599</v>
      </c>
      <c r="BA185" s="138">
        <v>98.337292161520196</v>
      </c>
      <c r="BB185" s="137">
        <v>1344</v>
      </c>
      <c r="BC185" s="138">
        <v>2.1089630931458698</v>
      </c>
      <c r="BD185" s="138">
        <v>98.230088495575203</v>
      </c>
    </row>
    <row r="186" spans="1:56" x14ac:dyDescent="0.3">
      <c r="A186" s="165"/>
      <c r="B186" s="132" t="s">
        <v>1</v>
      </c>
      <c r="C186" s="137">
        <v>17544</v>
      </c>
      <c r="D186" s="138">
        <v>1.6284930591331199</v>
      </c>
      <c r="E186" s="138"/>
      <c r="F186" s="137">
        <v>4494</v>
      </c>
      <c r="G186" s="138">
        <v>1.38994132802182</v>
      </c>
      <c r="H186" s="138"/>
      <c r="I186" s="137">
        <v>2078</v>
      </c>
      <c r="J186" s="138">
        <v>1.60448452653036</v>
      </c>
      <c r="K186" s="138"/>
      <c r="L186" s="137">
        <v>2416</v>
      </c>
      <c r="M186" s="138">
        <v>1.2465752717854</v>
      </c>
      <c r="N186" s="138"/>
      <c r="O186" s="137">
        <v>1095</v>
      </c>
      <c r="P186" s="138">
        <v>2.0166117239728201</v>
      </c>
      <c r="Q186" s="138"/>
      <c r="R186" s="137">
        <v>968</v>
      </c>
      <c r="S186" s="138">
        <v>1.86211141889812</v>
      </c>
      <c r="T186" s="138"/>
      <c r="U186" s="137">
        <v>2097</v>
      </c>
      <c r="V186" s="138">
        <v>1.30523275717193</v>
      </c>
      <c r="W186" s="138"/>
      <c r="X186" s="137">
        <v>1429</v>
      </c>
      <c r="Y186" s="138">
        <v>1.61635127645375</v>
      </c>
      <c r="Z186" s="138"/>
      <c r="AA186" s="137">
        <v>1247</v>
      </c>
      <c r="AB186" s="138">
        <v>2.0428557386717299</v>
      </c>
      <c r="AC186" s="138"/>
      <c r="AD186" s="137">
        <v>274</v>
      </c>
      <c r="AE186" s="138">
        <v>1.25291508528053</v>
      </c>
      <c r="AF186" s="138"/>
      <c r="AG186" s="137">
        <v>1387</v>
      </c>
      <c r="AH186" s="138">
        <v>1.5750624574154</v>
      </c>
      <c r="AI186" s="138"/>
      <c r="AJ186" s="137">
        <v>525</v>
      </c>
      <c r="AK186" s="138">
        <v>1.93548387096774</v>
      </c>
      <c r="AL186" s="138"/>
      <c r="AM186" s="137">
        <v>700</v>
      </c>
      <c r="AN186" s="138">
        <v>2.0505009080789698</v>
      </c>
      <c r="AO186" s="138"/>
      <c r="AP186" s="137">
        <v>553</v>
      </c>
      <c r="AQ186" s="138">
        <v>2.0406657072216698</v>
      </c>
      <c r="AR186" s="138"/>
      <c r="AS186" s="137">
        <v>376</v>
      </c>
      <c r="AT186" s="138">
        <v>2.30688999325112</v>
      </c>
      <c r="AU186" s="138"/>
      <c r="AV186" s="137">
        <v>905</v>
      </c>
      <c r="AW186" s="138">
        <v>1.7931444422429199</v>
      </c>
      <c r="AX186" s="138"/>
      <c r="AY186" s="137">
        <v>828</v>
      </c>
      <c r="AZ186" s="138">
        <v>2.0538261193104299</v>
      </c>
      <c r="BA186" s="138"/>
      <c r="BB186" s="137">
        <v>666</v>
      </c>
      <c r="BC186" s="138">
        <v>2.0669108062814199</v>
      </c>
      <c r="BD186" s="138"/>
    </row>
    <row r="187" spans="1:56" x14ac:dyDescent="0.3">
      <c r="A187" s="166"/>
      <c r="B187" s="132" t="s">
        <v>2</v>
      </c>
      <c r="C187" s="137">
        <v>17110</v>
      </c>
      <c r="D187" s="138">
        <v>1.6439530200310499</v>
      </c>
      <c r="E187" s="138"/>
      <c r="F187" s="137">
        <v>4257</v>
      </c>
      <c r="G187" s="138">
        <v>1.36495681003469</v>
      </c>
      <c r="H187" s="138"/>
      <c r="I187" s="137">
        <v>1941</v>
      </c>
      <c r="J187" s="138">
        <v>1.5454190784811701</v>
      </c>
      <c r="K187" s="138"/>
      <c r="L187" s="137">
        <v>2316</v>
      </c>
      <c r="M187" s="138">
        <v>1.24328299719241</v>
      </c>
      <c r="N187" s="138"/>
      <c r="O187" s="137">
        <v>1146</v>
      </c>
      <c r="P187" s="138">
        <v>2.1295573642546501</v>
      </c>
      <c r="Q187" s="138"/>
      <c r="R187" s="137">
        <v>1015</v>
      </c>
      <c r="S187" s="138">
        <v>1.9970094046354201</v>
      </c>
      <c r="T187" s="138"/>
      <c r="U187" s="137">
        <v>1994</v>
      </c>
      <c r="V187" s="138">
        <v>1.3212472998582001</v>
      </c>
      <c r="W187" s="138"/>
      <c r="X187" s="137">
        <v>1336</v>
      </c>
      <c r="Y187" s="138">
        <v>1.6040918750825499</v>
      </c>
      <c r="Z187" s="138"/>
      <c r="AA187" s="137">
        <v>1201</v>
      </c>
      <c r="AB187" s="138">
        <v>1.97364096496418</v>
      </c>
      <c r="AC187" s="138"/>
      <c r="AD187" s="137">
        <v>305</v>
      </c>
      <c r="AE187" s="138">
        <v>1.3744310756613001</v>
      </c>
      <c r="AF187" s="138"/>
      <c r="AG187" s="137">
        <v>1291</v>
      </c>
      <c r="AH187" s="138">
        <v>1.62970069555777</v>
      </c>
      <c r="AI187" s="138"/>
      <c r="AJ187" s="137">
        <v>535</v>
      </c>
      <c r="AK187" s="138">
        <v>2.0101446552695799</v>
      </c>
      <c r="AL187" s="138"/>
      <c r="AM187" s="137">
        <v>718</v>
      </c>
      <c r="AN187" s="138">
        <v>2.0714326928625</v>
      </c>
      <c r="AO187" s="138"/>
      <c r="AP187" s="137">
        <v>589</v>
      </c>
      <c r="AQ187" s="138">
        <v>2.1127771002224001</v>
      </c>
      <c r="AR187" s="138"/>
      <c r="AS187" s="137">
        <v>339</v>
      </c>
      <c r="AT187" s="138">
        <v>2.10585165859113</v>
      </c>
      <c r="AU187" s="138"/>
      <c r="AV187" s="137">
        <v>864</v>
      </c>
      <c r="AW187" s="138">
        <v>1.6954141402248799</v>
      </c>
      <c r="AX187" s="138"/>
      <c r="AY187" s="137">
        <v>842</v>
      </c>
      <c r="AZ187" s="138">
        <v>2.1007459893715201</v>
      </c>
      <c r="BA187" s="138"/>
      <c r="BB187" s="137">
        <v>678</v>
      </c>
      <c r="BC187" s="138">
        <v>2.1519710531327401</v>
      </c>
      <c r="BD187" s="138"/>
    </row>
    <row r="188" spans="1:56" x14ac:dyDescent="0.3">
      <c r="A188" s="164" t="s">
        <v>141</v>
      </c>
      <c r="B188" s="132" t="s">
        <v>0</v>
      </c>
      <c r="C188" s="137">
        <v>30617</v>
      </c>
      <c r="D188" s="138">
        <v>1.44549428520574</v>
      </c>
      <c r="E188" s="138">
        <v>101.932462735787</v>
      </c>
      <c r="F188" s="137">
        <v>7631</v>
      </c>
      <c r="G188" s="138">
        <v>1.20135201298487</v>
      </c>
      <c r="H188" s="138">
        <v>103.601921024546</v>
      </c>
      <c r="I188" s="137">
        <v>3639</v>
      </c>
      <c r="J188" s="138">
        <v>1.4264490864689201</v>
      </c>
      <c r="K188" s="138">
        <v>100.16501650165</v>
      </c>
      <c r="L188" s="137">
        <v>3992</v>
      </c>
      <c r="M188" s="138">
        <v>1.0502720394009899</v>
      </c>
      <c r="N188" s="138">
        <v>106.83937823834199</v>
      </c>
      <c r="O188" s="137">
        <v>2016</v>
      </c>
      <c r="P188" s="138">
        <v>1.86471562161812</v>
      </c>
      <c r="Q188" s="138">
        <v>99.209486166007906</v>
      </c>
      <c r="R188" s="137">
        <v>1797</v>
      </c>
      <c r="S188" s="138">
        <v>1.74788444703823</v>
      </c>
      <c r="T188" s="138">
        <v>97.039473684210506</v>
      </c>
      <c r="U188" s="137">
        <v>3545</v>
      </c>
      <c r="V188" s="138">
        <v>1.13775318619034</v>
      </c>
      <c r="W188" s="138">
        <v>101.76437108707999</v>
      </c>
      <c r="X188" s="137">
        <v>2437</v>
      </c>
      <c r="Y188" s="138">
        <v>1.41936911751002</v>
      </c>
      <c r="Z188" s="138">
        <v>104.27493713327701</v>
      </c>
      <c r="AA188" s="137">
        <v>2187</v>
      </c>
      <c r="AB188" s="138">
        <v>1.7941818301146899</v>
      </c>
      <c r="AC188" s="138">
        <v>104.392523364486</v>
      </c>
      <c r="AD188" s="137">
        <v>502</v>
      </c>
      <c r="AE188" s="138">
        <v>1.13935542442124</v>
      </c>
      <c r="AF188" s="138">
        <v>93.822393822393806</v>
      </c>
      <c r="AG188" s="137">
        <v>2299</v>
      </c>
      <c r="AH188" s="138">
        <v>1.37436706779772</v>
      </c>
      <c r="AI188" s="138">
        <v>109.380692167577</v>
      </c>
      <c r="AJ188" s="137">
        <v>979</v>
      </c>
      <c r="AK188" s="138">
        <v>1.8217342761444</v>
      </c>
      <c r="AL188" s="138">
        <v>100.204498977505</v>
      </c>
      <c r="AM188" s="137">
        <v>1278</v>
      </c>
      <c r="AN188" s="138">
        <v>1.8575581395348799</v>
      </c>
      <c r="AO188" s="138">
        <v>101.25984251968499</v>
      </c>
      <c r="AP188" s="137">
        <v>1034</v>
      </c>
      <c r="AQ188" s="138">
        <v>1.88078651072267</v>
      </c>
      <c r="AR188" s="138">
        <v>96.577946768060798</v>
      </c>
      <c r="AS188" s="137">
        <v>641</v>
      </c>
      <c r="AT188" s="138">
        <v>1.97857826341945</v>
      </c>
      <c r="AU188" s="138">
        <v>100.3125</v>
      </c>
      <c r="AV188" s="137">
        <v>1490</v>
      </c>
      <c r="AW188" s="138">
        <v>1.46897891177254</v>
      </c>
      <c r="AX188" s="138">
        <v>104.95185694635499</v>
      </c>
      <c r="AY188" s="137">
        <v>1504</v>
      </c>
      <c r="AZ188" s="138">
        <v>1.8707398378028799</v>
      </c>
      <c r="BA188" s="138">
        <v>98.678996036988096</v>
      </c>
      <c r="BB188" s="137">
        <v>1277</v>
      </c>
      <c r="BC188" s="138">
        <v>2.0038287722821999</v>
      </c>
      <c r="BD188" s="138">
        <v>93.778452200303505</v>
      </c>
    </row>
    <row r="189" spans="1:56" x14ac:dyDescent="0.3">
      <c r="A189" s="165"/>
      <c r="B189" s="132" t="s">
        <v>1</v>
      </c>
      <c r="C189" s="137">
        <v>15455</v>
      </c>
      <c r="D189" s="138">
        <v>1.43458505636699</v>
      </c>
      <c r="E189" s="138"/>
      <c r="F189" s="137">
        <v>3883</v>
      </c>
      <c r="G189" s="138">
        <v>1.2009662164460899</v>
      </c>
      <c r="H189" s="138"/>
      <c r="I189" s="137">
        <v>1821</v>
      </c>
      <c r="J189" s="138">
        <v>1.4060473160788201</v>
      </c>
      <c r="K189" s="138"/>
      <c r="L189" s="137">
        <v>2062</v>
      </c>
      <c r="M189" s="138">
        <v>1.06392310034002</v>
      </c>
      <c r="N189" s="138"/>
      <c r="O189" s="137">
        <v>1004</v>
      </c>
      <c r="P189" s="138">
        <v>1.8490211606106901</v>
      </c>
      <c r="Q189" s="138"/>
      <c r="R189" s="137">
        <v>885</v>
      </c>
      <c r="S189" s="138">
        <v>1.7024469067405399</v>
      </c>
      <c r="T189" s="138"/>
      <c r="U189" s="137">
        <v>1788</v>
      </c>
      <c r="V189" s="138">
        <v>1.1129023222810801</v>
      </c>
      <c r="W189" s="138"/>
      <c r="X189" s="137">
        <v>1244</v>
      </c>
      <c r="Y189" s="138">
        <v>1.4070965625671601</v>
      </c>
      <c r="Z189" s="138"/>
      <c r="AA189" s="137">
        <v>1117</v>
      </c>
      <c r="AB189" s="138">
        <v>1.8298876183611299</v>
      </c>
      <c r="AC189" s="138"/>
      <c r="AD189" s="137">
        <v>243</v>
      </c>
      <c r="AE189" s="138">
        <v>1.1111619186977</v>
      </c>
      <c r="AF189" s="138"/>
      <c r="AG189" s="137">
        <v>1201</v>
      </c>
      <c r="AH189" s="138">
        <v>1.36384283443107</v>
      </c>
      <c r="AI189" s="138"/>
      <c r="AJ189" s="137">
        <v>490</v>
      </c>
      <c r="AK189" s="138">
        <v>1.80645161290323</v>
      </c>
      <c r="AL189" s="138"/>
      <c r="AM189" s="137">
        <v>643</v>
      </c>
      <c r="AN189" s="138">
        <v>1.8835315484211099</v>
      </c>
      <c r="AO189" s="138"/>
      <c r="AP189" s="137">
        <v>508</v>
      </c>
      <c r="AQ189" s="138">
        <v>1.87460791911141</v>
      </c>
      <c r="AR189" s="138"/>
      <c r="AS189" s="137">
        <v>321</v>
      </c>
      <c r="AT189" s="138">
        <v>1.96944597828088</v>
      </c>
      <c r="AU189" s="138"/>
      <c r="AV189" s="137">
        <v>763</v>
      </c>
      <c r="AW189" s="138">
        <v>1.5117891816920901</v>
      </c>
      <c r="AX189" s="138"/>
      <c r="AY189" s="137">
        <v>747</v>
      </c>
      <c r="AZ189" s="138">
        <v>1.85290834676919</v>
      </c>
      <c r="BA189" s="138"/>
      <c r="BB189" s="137">
        <v>618</v>
      </c>
      <c r="BC189" s="138">
        <v>1.9179442616845599</v>
      </c>
      <c r="BD189" s="138"/>
    </row>
    <row r="190" spans="1:56" x14ac:dyDescent="0.3">
      <c r="A190" s="166"/>
      <c r="B190" s="132" t="s">
        <v>2</v>
      </c>
      <c r="C190" s="137">
        <v>15162</v>
      </c>
      <c r="D190" s="138">
        <v>1.4567864225430101</v>
      </c>
      <c r="E190" s="138"/>
      <c r="F190" s="137">
        <v>3748</v>
      </c>
      <c r="G190" s="138">
        <v>1.20175196711535</v>
      </c>
      <c r="H190" s="138"/>
      <c r="I190" s="137">
        <v>1818</v>
      </c>
      <c r="J190" s="138">
        <v>1.44748680302873</v>
      </c>
      <c r="K190" s="138"/>
      <c r="L190" s="137">
        <v>1930</v>
      </c>
      <c r="M190" s="138">
        <v>1.0360691643270099</v>
      </c>
      <c r="N190" s="138"/>
      <c r="O190" s="137">
        <v>1012</v>
      </c>
      <c r="P190" s="138">
        <v>1.88055152934181</v>
      </c>
      <c r="Q190" s="138"/>
      <c r="R190" s="137">
        <v>912</v>
      </c>
      <c r="S190" s="138">
        <v>1.7943572187463099</v>
      </c>
      <c r="T190" s="138"/>
      <c r="U190" s="137">
        <v>1757</v>
      </c>
      <c r="V190" s="138">
        <v>1.16420837805961</v>
      </c>
      <c r="W190" s="138"/>
      <c r="X190" s="137">
        <v>1193</v>
      </c>
      <c r="Y190" s="138">
        <v>1.4323964124052999</v>
      </c>
      <c r="Z190" s="138"/>
      <c r="AA190" s="137">
        <v>1070</v>
      </c>
      <c r="AB190" s="138">
        <v>1.7583645566292001</v>
      </c>
      <c r="AC190" s="138"/>
      <c r="AD190" s="137">
        <v>259</v>
      </c>
      <c r="AE190" s="138">
        <v>1.16713983146321</v>
      </c>
      <c r="AF190" s="138"/>
      <c r="AG190" s="137">
        <v>1098</v>
      </c>
      <c r="AH190" s="138">
        <v>1.38606612217075</v>
      </c>
      <c r="AI190" s="138"/>
      <c r="AJ190" s="137">
        <v>489</v>
      </c>
      <c r="AK190" s="138">
        <v>1.8373097877136999</v>
      </c>
      <c r="AL190" s="138"/>
      <c r="AM190" s="137">
        <v>635</v>
      </c>
      <c r="AN190" s="138">
        <v>1.8319773815706</v>
      </c>
      <c r="AO190" s="138"/>
      <c r="AP190" s="137">
        <v>526</v>
      </c>
      <c r="AQ190" s="138">
        <v>1.88679245283019</v>
      </c>
      <c r="AR190" s="138"/>
      <c r="AS190" s="137">
        <v>320</v>
      </c>
      <c r="AT190" s="138">
        <v>1.9878245744812999</v>
      </c>
      <c r="AU190" s="138"/>
      <c r="AV190" s="137">
        <v>727</v>
      </c>
      <c r="AW190" s="138">
        <v>1.4265811110457001</v>
      </c>
      <c r="AX190" s="138"/>
      <c r="AY190" s="137">
        <v>757</v>
      </c>
      <c r="AZ190" s="138">
        <v>1.8886754322496899</v>
      </c>
      <c r="BA190" s="138"/>
      <c r="BB190" s="137">
        <v>659</v>
      </c>
      <c r="BC190" s="138">
        <v>2.0916650796673601</v>
      </c>
      <c r="BD190" s="138"/>
    </row>
    <row r="191" spans="1:56" x14ac:dyDescent="0.3">
      <c r="A191" s="164" t="s">
        <v>142</v>
      </c>
      <c r="B191" s="132" t="s">
        <v>0</v>
      </c>
      <c r="C191" s="137">
        <v>29781</v>
      </c>
      <c r="D191" s="138">
        <v>1.40602493084601</v>
      </c>
      <c r="E191" s="138">
        <v>104.30129656307901</v>
      </c>
      <c r="F191" s="137">
        <v>7130</v>
      </c>
      <c r="G191" s="138">
        <v>1.1224793411849201</v>
      </c>
      <c r="H191" s="138">
        <v>108.845928529584</v>
      </c>
      <c r="I191" s="137">
        <v>3497</v>
      </c>
      <c r="J191" s="138">
        <v>1.3707866049414199</v>
      </c>
      <c r="K191" s="138">
        <v>106.92307692307701</v>
      </c>
      <c r="L191" s="137">
        <v>3633</v>
      </c>
      <c r="M191" s="138">
        <v>0.955821222230407</v>
      </c>
      <c r="N191" s="138">
        <v>110.730858468677</v>
      </c>
      <c r="O191" s="137">
        <v>1999</v>
      </c>
      <c r="P191" s="138">
        <v>1.8489913331421799</v>
      </c>
      <c r="Q191" s="138">
        <v>102.944162436548</v>
      </c>
      <c r="R191" s="137">
        <v>1788</v>
      </c>
      <c r="S191" s="138">
        <v>1.73913043478261</v>
      </c>
      <c r="T191" s="138">
        <v>99.109131403117999</v>
      </c>
      <c r="U191" s="137">
        <v>3384</v>
      </c>
      <c r="V191" s="138">
        <v>1.08608089762147</v>
      </c>
      <c r="W191" s="138">
        <v>101.909307875895</v>
      </c>
      <c r="X191" s="137">
        <v>2259</v>
      </c>
      <c r="Y191" s="138">
        <v>1.31569751188146</v>
      </c>
      <c r="Z191" s="138">
        <v>104.619565217391</v>
      </c>
      <c r="AA191" s="137">
        <v>2134</v>
      </c>
      <c r="AB191" s="138">
        <v>1.7507014291105401</v>
      </c>
      <c r="AC191" s="138">
        <v>109.832841691249</v>
      </c>
      <c r="AD191" s="137">
        <v>518</v>
      </c>
      <c r="AE191" s="138">
        <v>1.1756695415342699</v>
      </c>
      <c r="AF191" s="138">
        <v>108.032128514056</v>
      </c>
      <c r="AG191" s="137">
        <v>2274</v>
      </c>
      <c r="AH191" s="138">
        <v>1.3594217973780001</v>
      </c>
      <c r="AI191" s="138">
        <v>106.165004533092</v>
      </c>
      <c r="AJ191" s="137">
        <v>1058</v>
      </c>
      <c r="AK191" s="138">
        <v>1.96873836992929</v>
      </c>
      <c r="AL191" s="138">
        <v>110.75697211155401</v>
      </c>
      <c r="AM191" s="137">
        <v>1426</v>
      </c>
      <c r="AN191" s="138">
        <v>2.0726744186046502</v>
      </c>
      <c r="AO191" s="138">
        <v>106.367583212735</v>
      </c>
      <c r="AP191" s="137">
        <v>1025</v>
      </c>
      <c r="AQ191" s="138">
        <v>1.8644160285210201</v>
      </c>
      <c r="AR191" s="138">
        <v>104.590818363273</v>
      </c>
      <c r="AS191" s="137">
        <v>591</v>
      </c>
      <c r="AT191" s="138">
        <v>1.82424298546162</v>
      </c>
      <c r="AU191" s="138">
        <v>88.2165605095541</v>
      </c>
      <c r="AV191" s="137">
        <v>1505</v>
      </c>
      <c r="AW191" s="138">
        <v>1.48376729007897</v>
      </c>
      <c r="AX191" s="138">
        <v>99.867197875165999</v>
      </c>
      <c r="AY191" s="137">
        <v>1493</v>
      </c>
      <c r="AZ191" s="138">
        <v>1.8570575650529899</v>
      </c>
      <c r="BA191" s="138">
        <v>101.756756756757</v>
      </c>
      <c r="BB191" s="137">
        <v>1197</v>
      </c>
      <c r="BC191" s="138">
        <v>1.8782952548330401</v>
      </c>
      <c r="BD191" s="138">
        <v>90</v>
      </c>
    </row>
    <row r="192" spans="1:56" x14ac:dyDescent="0.3">
      <c r="A192" s="165"/>
      <c r="B192" s="132" t="s">
        <v>1</v>
      </c>
      <c r="C192" s="137">
        <v>15204</v>
      </c>
      <c r="D192" s="138">
        <v>1.41128639255928</v>
      </c>
      <c r="E192" s="138"/>
      <c r="F192" s="137">
        <v>3716</v>
      </c>
      <c r="G192" s="138">
        <v>1.1493150812036299</v>
      </c>
      <c r="H192" s="138"/>
      <c r="I192" s="137">
        <v>1807</v>
      </c>
      <c r="J192" s="138">
        <v>1.39523750694916</v>
      </c>
      <c r="K192" s="138"/>
      <c r="L192" s="137">
        <v>1909</v>
      </c>
      <c r="M192" s="138">
        <v>0.98498021268142699</v>
      </c>
      <c r="N192" s="138"/>
      <c r="O192" s="137">
        <v>1014</v>
      </c>
      <c r="P192" s="138">
        <v>1.8674377060351</v>
      </c>
      <c r="Q192" s="138"/>
      <c r="R192" s="137">
        <v>890</v>
      </c>
      <c r="S192" s="138">
        <v>1.71206525084641</v>
      </c>
      <c r="T192" s="138"/>
      <c r="U192" s="137">
        <v>1708</v>
      </c>
      <c r="V192" s="138">
        <v>1.0631080349306901</v>
      </c>
      <c r="W192" s="138"/>
      <c r="X192" s="137">
        <v>1155</v>
      </c>
      <c r="Y192" s="138">
        <v>1.3064280785892799</v>
      </c>
      <c r="Z192" s="138"/>
      <c r="AA192" s="137">
        <v>1117</v>
      </c>
      <c r="AB192" s="138">
        <v>1.8298876183611299</v>
      </c>
      <c r="AC192" s="138"/>
      <c r="AD192" s="137">
        <v>269</v>
      </c>
      <c r="AE192" s="138">
        <v>1.23005167131556</v>
      </c>
      <c r="AF192" s="138"/>
      <c r="AG192" s="137">
        <v>1171</v>
      </c>
      <c r="AH192" s="138">
        <v>1.3297751533045701</v>
      </c>
      <c r="AI192" s="138"/>
      <c r="AJ192" s="137">
        <v>556</v>
      </c>
      <c r="AK192" s="138">
        <v>2.0497695852534599</v>
      </c>
      <c r="AL192" s="138"/>
      <c r="AM192" s="137">
        <v>735</v>
      </c>
      <c r="AN192" s="138">
        <v>2.1530259534829201</v>
      </c>
      <c r="AO192" s="138"/>
      <c r="AP192" s="137">
        <v>524</v>
      </c>
      <c r="AQ192" s="138">
        <v>1.9336506882172799</v>
      </c>
      <c r="AR192" s="138"/>
      <c r="AS192" s="137">
        <v>277</v>
      </c>
      <c r="AT192" s="138">
        <v>1.6994907663046801</v>
      </c>
      <c r="AU192" s="138"/>
      <c r="AV192" s="137">
        <v>752</v>
      </c>
      <c r="AW192" s="138">
        <v>1.48999405587478</v>
      </c>
      <c r="AX192" s="138"/>
      <c r="AY192" s="137">
        <v>753</v>
      </c>
      <c r="AZ192" s="138">
        <v>1.86779114473521</v>
      </c>
      <c r="BA192" s="138"/>
      <c r="BB192" s="137">
        <v>567</v>
      </c>
      <c r="BC192" s="138">
        <v>1.7596673080503999</v>
      </c>
      <c r="BD192" s="138"/>
    </row>
    <row r="193" spans="1:56" x14ac:dyDescent="0.3">
      <c r="A193" s="166"/>
      <c r="B193" s="132" t="s">
        <v>2</v>
      </c>
      <c r="C193" s="137">
        <v>14577</v>
      </c>
      <c r="D193" s="138">
        <v>1.4005787944472601</v>
      </c>
      <c r="E193" s="138"/>
      <c r="F193" s="137">
        <v>3414</v>
      </c>
      <c r="G193" s="138">
        <v>1.0946588088932201</v>
      </c>
      <c r="H193" s="138"/>
      <c r="I193" s="137">
        <v>1690</v>
      </c>
      <c r="J193" s="138">
        <v>1.3455735407692899</v>
      </c>
      <c r="K193" s="138"/>
      <c r="L193" s="137">
        <v>1724</v>
      </c>
      <c r="M193" s="138">
        <v>0.92548354367863594</v>
      </c>
      <c r="N193" s="138"/>
      <c r="O193" s="137">
        <v>985</v>
      </c>
      <c r="P193" s="138">
        <v>1.83037871185937</v>
      </c>
      <c r="Q193" s="138"/>
      <c r="R193" s="137">
        <v>898</v>
      </c>
      <c r="S193" s="138">
        <v>1.76681226144099</v>
      </c>
      <c r="T193" s="138"/>
      <c r="U193" s="137">
        <v>1676</v>
      </c>
      <c r="V193" s="138">
        <v>1.11053684782465</v>
      </c>
      <c r="W193" s="138"/>
      <c r="X193" s="137">
        <v>1104</v>
      </c>
      <c r="Y193" s="138">
        <v>1.32553699857121</v>
      </c>
      <c r="Z193" s="138"/>
      <c r="AA193" s="137">
        <v>1017</v>
      </c>
      <c r="AB193" s="138">
        <v>1.6712679944784099</v>
      </c>
      <c r="AC193" s="138"/>
      <c r="AD193" s="137">
        <v>249</v>
      </c>
      <c r="AE193" s="138">
        <v>1.1220765175070999</v>
      </c>
      <c r="AF193" s="138"/>
      <c r="AG193" s="137">
        <v>1103</v>
      </c>
      <c r="AH193" s="138">
        <v>1.3923778986833599</v>
      </c>
      <c r="AI193" s="138"/>
      <c r="AJ193" s="137">
        <v>502</v>
      </c>
      <c r="AK193" s="138">
        <v>1.88615442419688</v>
      </c>
      <c r="AL193" s="138"/>
      <c r="AM193" s="137">
        <v>691</v>
      </c>
      <c r="AN193" s="138">
        <v>1.99353759159887</v>
      </c>
      <c r="AO193" s="138"/>
      <c r="AP193" s="137">
        <v>501</v>
      </c>
      <c r="AQ193" s="138">
        <v>1.7971160054523301</v>
      </c>
      <c r="AR193" s="138"/>
      <c r="AS193" s="137">
        <v>314</v>
      </c>
      <c r="AT193" s="138">
        <v>1.95055286370978</v>
      </c>
      <c r="AU193" s="138"/>
      <c r="AV193" s="137">
        <v>753</v>
      </c>
      <c r="AW193" s="138">
        <v>1.4776005180432099</v>
      </c>
      <c r="AX193" s="138"/>
      <c r="AY193" s="137">
        <v>740</v>
      </c>
      <c r="AZ193" s="138">
        <v>1.84626132082533</v>
      </c>
      <c r="BA193" s="138"/>
      <c r="BB193" s="137">
        <v>630</v>
      </c>
      <c r="BC193" s="138">
        <v>1.9996191201675899</v>
      </c>
      <c r="BD193" s="138"/>
    </row>
    <row r="194" spans="1:56" x14ac:dyDescent="0.3">
      <c r="A194" s="164" t="s">
        <v>143</v>
      </c>
      <c r="B194" s="132" t="s">
        <v>0</v>
      </c>
      <c r="C194" s="137">
        <v>27962</v>
      </c>
      <c r="D194" s="138">
        <v>1.3201460366111299</v>
      </c>
      <c r="E194" s="138">
        <v>102.300680075242</v>
      </c>
      <c r="F194" s="137">
        <v>6317</v>
      </c>
      <c r="G194" s="138">
        <v>0.99448835880296205</v>
      </c>
      <c r="H194" s="138">
        <v>104.367518602394</v>
      </c>
      <c r="I194" s="137">
        <v>3118</v>
      </c>
      <c r="J194" s="138">
        <v>1.2222226577658999</v>
      </c>
      <c r="K194" s="138">
        <v>100.385604113111</v>
      </c>
      <c r="L194" s="137">
        <v>3199</v>
      </c>
      <c r="M194" s="138">
        <v>0.841638340191322</v>
      </c>
      <c r="N194" s="138">
        <v>108.40390879478799</v>
      </c>
      <c r="O194" s="137">
        <v>1912</v>
      </c>
      <c r="P194" s="138">
        <v>1.7685199744711599</v>
      </c>
      <c r="Q194" s="138">
        <v>98.134715025906701</v>
      </c>
      <c r="R194" s="137">
        <v>1666</v>
      </c>
      <c r="S194" s="138">
        <v>1.62046493531758</v>
      </c>
      <c r="T194" s="138">
        <v>108.51063829787201</v>
      </c>
      <c r="U194" s="137">
        <v>3228</v>
      </c>
      <c r="V194" s="138">
        <v>1.03601333851126</v>
      </c>
      <c r="W194" s="138">
        <v>102.509410288582</v>
      </c>
      <c r="X194" s="137">
        <v>2192</v>
      </c>
      <c r="Y194" s="138">
        <v>1.27667505358308</v>
      </c>
      <c r="Z194" s="138">
        <v>96.591928251121104</v>
      </c>
      <c r="AA194" s="137">
        <v>2014</v>
      </c>
      <c r="AB194" s="138">
        <v>1.65225523815774</v>
      </c>
      <c r="AC194" s="138">
        <v>105.091649694501</v>
      </c>
      <c r="AD194" s="137">
        <v>453</v>
      </c>
      <c r="AE194" s="138">
        <v>1.0281434407626</v>
      </c>
      <c r="AF194" s="138">
        <v>87.966804979253098</v>
      </c>
      <c r="AG194" s="137">
        <v>2147</v>
      </c>
      <c r="AH194" s="138">
        <v>1.2834998236458099</v>
      </c>
      <c r="AI194" s="138">
        <v>109.872922776149</v>
      </c>
      <c r="AJ194" s="137">
        <v>1020</v>
      </c>
      <c r="AK194" s="138">
        <v>1.89802754000744</v>
      </c>
      <c r="AL194" s="138">
        <v>112.05821205821201</v>
      </c>
      <c r="AM194" s="137">
        <v>1367</v>
      </c>
      <c r="AN194" s="138">
        <v>1.98691860465116</v>
      </c>
      <c r="AO194" s="138">
        <v>112.928348909657</v>
      </c>
      <c r="AP194" s="137">
        <v>1003</v>
      </c>
      <c r="AQ194" s="138">
        <v>1.82439929425032</v>
      </c>
      <c r="AR194" s="138">
        <v>100.6</v>
      </c>
      <c r="AS194" s="137">
        <v>602</v>
      </c>
      <c r="AT194" s="138">
        <v>1.8581967466123399</v>
      </c>
      <c r="AU194" s="138">
        <v>108.304498269896</v>
      </c>
      <c r="AV194" s="137">
        <v>1431</v>
      </c>
      <c r="AW194" s="138">
        <v>1.4108112904338901</v>
      </c>
      <c r="AX194" s="138">
        <v>94.693877551020407</v>
      </c>
      <c r="AY194" s="137">
        <v>1416</v>
      </c>
      <c r="AZ194" s="138">
        <v>1.7612816558037701</v>
      </c>
      <c r="BA194" s="138">
        <v>101.709401709402</v>
      </c>
      <c r="BB194" s="137">
        <v>1194</v>
      </c>
      <c r="BC194" s="138">
        <v>1.8735877479287</v>
      </c>
      <c r="BD194" s="138">
        <v>80.090497737556603</v>
      </c>
    </row>
    <row r="195" spans="1:56" x14ac:dyDescent="0.3">
      <c r="A195" s="165"/>
      <c r="B195" s="132" t="s">
        <v>1</v>
      </c>
      <c r="C195" s="137">
        <v>14140</v>
      </c>
      <c r="D195" s="138">
        <v>1.3125223356214299</v>
      </c>
      <c r="E195" s="138"/>
      <c r="F195" s="137">
        <v>3226</v>
      </c>
      <c r="G195" s="138">
        <v>0.99776384606105994</v>
      </c>
      <c r="H195" s="138"/>
      <c r="I195" s="137">
        <v>1562</v>
      </c>
      <c r="J195" s="138">
        <v>1.20606584718018</v>
      </c>
      <c r="K195" s="138"/>
      <c r="L195" s="137">
        <v>1664</v>
      </c>
      <c r="M195" s="138">
        <v>0.858568399110474</v>
      </c>
      <c r="N195" s="138"/>
      <c r="O195" s="137">
        <v>947</v>
      </c>
      <c r="P195" s="138">
        <v>1.7440468516915599</v>
      </c>
      <c r="Q195" s="138"/>
      <c r="R195" s="137">
        <v>867</v>
      </c>
      <c r="S195" s="138">
        <v>1.66782086795937</v>
      </c>
      <c r="T195" s="138"/>
      <c r="U195" s="137">
        <v>1634</v>
      </c>
      <c r="V195" s="138">
        <v>1.01704831913159</v>
      </c>
      <c r="W195" s="138"/>
      <c r="X195" s="137">
        <v>1077</v>
      </c>
      <c r="Y195" s="138">
        <v>1.2182017667884499</v>
      </c>
      <c r="Z195" s="138"/>
      <c r="AA195" s="137">
        <v>1032</v>
      </c>
      <c r="AB195" s="138">
        <v>1.6906392320041901</v>
      </c>
      <c r="AC195" s="138"/>
      <c r="AD195" s="137">
        <v>212</v>
      </c>
      <c r="AE195" s="138">
        <v>0.96940875211486599</v>
      </c>
      <c r="AF195" s="138"/>
      <c r="AG195" s="137">
        <v>1124</v>
      </c>
      <c r="AH195" s="138">
        <v>1.27640245287304</v>
      </c>
      <c r="AI195" s="138"/>
      <c r="AJ195" s="137">
        <v>539</v>
      </c>
      <c r="AK195" s="138">
        <v>1.9870967741935499</v>
      </c>
      <c r="AL195" s="138"/>
      <c r="AM195" s="137">
        <v>725</v>
      </c>
      <c r="AN195" s="138">
        <v>2.1237330833675099</v>
      </c>
      <c r="AO195" s="138"/>
      <c r="AP195" s="137">
        <v>503</v>
      </c>
      <c r="AQ195" s="138">
        <v>1.8561570537658201</v>
      </c>
      <c r="AR195" s="138"/>
      <c r="AS195" s="137">
        <v>313</v>
      </c>
      <c r="AT195" s="138">
        <v>1.92036321246702</v>
      </c>
      <c r="AU195" s="138"/>
      <c r="AV195" s="137">
        <v>696</v>
      </c>
      <c r="AW195" s="138">
        <v>1.3790370517138899</v>
      </c>
      <c r="AX195" s="138"/>
      <c r="AY195" s="137">
        <v>714</v>
      </c>
      <c r="AZ195" s="138">
        <v>1.7710529579561001</v>
      </c>
      <c r="BA195" s="138"/>
      <c r="BB195" s="137">
        <v>531</v>
      </c>
      <c r="BC195" s="138">
        <v>1.64794239960276</v>
      </c>
      <c r="BD195" s="138"/>
    </row>
    <row r="196" spans="1:56" x14ac:dyDescent="0.3">
      <c r="A196" s="166"/>
      <c r="B196" s="132" t="s">
        <v>2</v>
      </c>
      <c r="C196" s="137">
        <v>13822</v>
      </c>
      <c r="D196" s="138">
        <v>1.32803732570831</v>
      </c>
      <c r="E196" s="138"/>
      <c r="F196" s="137">
        <v>3091</v>
      </c>
      <c r="G196" s="138">
        <v>0.99109267085206398</v>
      </c>
      <c r="H196" s="138"/>
      <c r="I196" s="137">
        <v>1556</v>
      </c>
      <c r="J196" s="138">
        <v>1.23888309434143</v>
      </c>
      <c r="K196" s="138"/>
      <c r="L196" s="137">
        <v>1535</v>
      </c>
      <c r="M196" s="138">
        <v>0.82402392085075804</v>
      </c>
      <c r="N196" s="138"/>
      <c r="O196" s="137">
        <v>965</v>
      </c>
      <c r="P196" s="138">
        <v>1.79321366187238</v>
      </c>
      <c r="Q196" s="138"/>
      <c r="R196" s="137">
        <v>799</v>
      </c>
      <c r="S196" s="138">
        <v>1.5720300633533999</v>
      </c>
      <c r="T196" s="138"/>
      <c r="U196" s="137">
        <v>1594</v>
      </c>
      <c r="V196" s="138">
        <v>1.0562027061053001</v>
      </c>
      <c r="W196" s="138"/>
      <c r="X196" s="137">
        <v>1115</v>
      </c>
      <c r="Y196" s="138">
        <v>1.3387443418540701</v>
      </c>
      <c r="Z196" s="138"/>
      <c r="AA196" s="137">
        <v>982</v>
      </c>
      <c r="AB196" s="138">
        <v>1.6137513968316599</v>
      </c>
      <c r="AC196" s="138"/>
      <c r="AD196" s="137">
        <v>241</v>
      </c>
      <c r="AE196" s="138">
        <v>1.08602586634221</v>
      </c>
      <c r="AF196" s="138"/>
      <c r="AG196" s="137">
        <v>1023</v>
      </c>
      <c r="AH196" s="138">
        <v>1.29138947448149</v>
      </c>
      <c r="AI196" s="138"/>
      <c r="AJ196" s="137">
        <v>481</v>
      </c>
      <c r="AK196" s="138">
        <v>1.8072515498778901</v>
      </c>
      <c r="AL196" s="138"/>
      <c r="AM196" s="137">
        <v>642</v>
      </c>
      <c r="AN196" s="138">
        <v>1.85217240782413</v>
      </c>
      <c r="AO196" s="138"/>
      <c r="AP196" s="137">
        <v>500</v>
      </c>
      <c r="AQ196" s="138">
        <v>1.79352894755721</v>
      </c>
      <c r="AR196" s="138"/>
      <c r="AS196" s="137">
        <v>289</v>
      </c>
      <c r="AT196" s="138">
        <v>1.79525406882843</v>
      </c>
      <c r="AU196" s="138"/>
      <c r="AV196" s="137">
        <v>735</v>
      </c>
      <c r="AW196" s="138">
        <v>1.44227939012186</v>
      </c>
      <c r="AX196" s="138"/>
      <c r="AY196" s="137">
        <v>702</v>
      </c>
      <c r="AZ196" s="138">
        <v>1.7514533070532201</v>
      </c>
      <c r="BA196" s="138"/>
      <c r="BB196" s="137">
        <v>663</v>
      </c>
      <c r="BC196" s="138">
        <v>2.10436107408113</v>
      </c>
      <c r="BD196" s="138"/>
    </row>
    <row r="197" spans="1:56" x14ac:dyDescent="0.3">
      <c r="A197" s="164" t="s">
        <v>144</v>
      </c>
      <c r="B197" s="132" t="s">
        <v>0</v>
      </c>
      <c r="C197" s="137">
        <v>29516</v>
      </c>
      <c r="D197" s="138">
        <v>1.3935137120597301</v>
      </c>
      <c r="E197" s="138">
        <v>103.502482073911</v>
      </c>
      <c r="F197" s="137">
        <v>6608</v>
      </c>
      <c r="G197" s="138">
        <v>1.04030062924964</v>
      </c>
      <c r="H197" s="138">
        <v>104.899224806202</v>
      </c>
      <c r="I197" s="137">
        <v>3267</v>
      </c>
      <c r="J197" s="138">
        <v>1.2806290644391201</v>
      </c>
      <c r="K197" s="138">
        <v>103.171641791045</v>
      </c>
      <c r="L197" s="137">
        <v>3341</v>
      </c>
      <c r="M197" s="138">
        <v>0.87899771634235901</v>
      </c>
      <c r="N197" s="138">
        <v>106.61719233147799</v>
      </c>
      <c r="O197" s="137">
        <v>1996</v>
      </c>
      <c r="P197" s="138">
        <v>1.8462164587052401</v>
      </c>
      <c r="Q197" s="138">
        <v>106.41158221303</v>
      </c>
      <c r="R197" s="137">
        <v>1901</v>
      </c>
      <c r="S197" s="138">
        <v>1.84904192199202</v>
      </c>
      <c r="T197" s="138">
        <v>95.174537987679699</v>
      </c>
      <c r="U197" s="137">
        <v>3274</v>
      </c>
      <c r="V197" s="138">
        <v>1.05077684953094</v>
      </c>
      <c r="W197" s="138">
        <v>101.600985221675</v>
      </c>
      <c r="X197" s="137">
        <v>2115</v>
      </c>
      <c r="Y197" s="138">
        <v>1.2318283477774701</v>
      </c>
      <c r="Z197" s="138">
        <v>100.47393364928899</v>
      </c>
      <c r="AA197" s="137">
        <v>2182</v>
      </c>
      <c r="AB197" s="138">
        <v>1.7900799054916601</v>
      </c>
      <c r="AC197" s="138">
        <v>118.2</v>
      </c>
      <c r="AD197" s="137">
        <v>456</v>
      </c>
      <c r="AE197" s="138">
        <v>1.0349523377212899</v>
      </c>
      <c r="AF197" s="138">
        <v>100.881057268722</v>
      </c>
      <c r="AG197" s="137">
        <v>2254</v>
      </c>
      <c r="AH197" s="138">
        <v>1.34746558104222</v>
      </c>
      <c r="AI197" s="138">
        <v>100.89126559714801</v>
      </c>
      <c r="AJ197" s="137">
        <v>981</v>
      </c>
      <c r="AK197" s="138">
        <v>1.8254558987718601</v>
      </c>
      <c r="AL197" s="138">
        <v>105.230125523013</v>
      </c>
      <c r="AM197" s="137">
        <v>1451</v>
      </c>
      <c r="AN197" s="138">
        <v>2.1090116279069799</v>
      </c>
      <c r="AO197" s="138">
        <v>97.414965986394606</v>
      </c>
      <c r="AP197" s="137">
        <v>1136</v>
      </c>
      <c r="AQ197" s="138">
        <v>2.06631864234134</v>
      </c>
      <c r="AR197" s="138">
        <v>112.734082397004</v>
      </c>
      <c r="AS197" s="137">
        <v>678</v>
      </c>
      <c r="AT197" s="138">
        <v>2.09278636910825</v>
      </c>
      <c r="AU197" s="138">
        <v>100.591715976331</v>
      </c>
      <c r="AV197" s="137">
        <v>1642</v>
      </c>
      <c r="AW197" s="138">
        <v>1.61883447861108</v>
      </c>
      <c r="AX197" s="138">
        <v>101.719901719902</v>
      </c>
      <c r="AY197" s="137">
        <v>1626</v>
      </c>
      <c r="AZ197" s="138">
        <v>2.0224886810289102</v>
      </c>
      <c r="BA197" s="138">
        <v>109.266409266409</v>
      </c>
      <c r="BB197" s="137">
        <v>1216</v>
      </c>
      <c r="BC197" s="138">
        <v>1.9081094652272199</v>
      </c>
      <c r="BD197" s="138">
        <v>91.798107255520506</v>
      </c>
    </row>
    <row r="198" spans="1:56" x14ac:dyDescent="0.3">
      <c r="A198" s="165"/>
      <c r="B198" s="132" t="s">
        <v>1</v>
      </c>
      <c r="C198" s="137">
        <v>15012</v>
      </c>
      <c r="D198" s="138">
        <v>1.39346430709681</v>
      </c>
      <c r="E198" s="138"/>
      <c r="F198" s="137">
        <v>3383</v>
      </c>
      <c r="G198" s="138">
        <v>1.0463220989536799</v>
      </c>
      <c r="H198" s="138"/>
      <c r="I198" s="137">
        <v>1659</v>
      </c>
      <c r="J198" s="138">
        <v>1.2809623818642299</v>
      </c>
      <c r="K198" s="138"/>
      <c r="L198" s="137">
        <v>1724</v>
      </c>
      <c r="M198" s="138">
        <v>0.88952639427070701</v>
      </c>
      <c r="N198" s="138"/>
      <c r="O198" s="137">
        <v>1029</v>
      </c>
      <c r="P198" s="138">
        <v>1.8950625241717201</v>
      </c>
      <c r="Q198" s="138"/>
      <c r="R198" s="137">
        <v>927</v>
      </c>
      <c r="S198" s="138">
        <v>1.7832409972299199</v>
      </c>
      <c r="T198" s="138"/>
      <c r="U198" s="137">
        <v>1650</v>
      </c>
      <c r="V198" s="138">
        <v>1.02700717660166</v>
      </c>
      <c r="W198" s="138"/>
      <c r="X198" s="137">
        <v>1060</v>
      </c>
      <c r="Y198" s="138">
        <v>1.19897295524211</v>
      </c>
      <c r="Z198" s="138"/>
      <c r="AA198" s="137">
        <v>1182</v>
      </c>
      <c r="AB198" s="138">
        <v>1.93637167851643</v>
      </c>
      <c r="AC198" s="138"/>
      <c r="AD198" s="137">
        <v>229</v>
      </c>
      <c r="AE198" s="138">
        <v>1.0471443595957699</v>
      </c>
      <c r="AF198" s="138"/>
      <c r="AG198" s="137">
        <v>1132</v>
      </c>
      <c r="AH198" s="138">
        <v>1.2854871678401101</v>
      </c>
      <c r="AI198" s="138"/>
      <c r="AJ198" s="137">
        <v>503</v>
      </c>
      <c r="AK198" s="138">
        <v>1.85437788018433</v>
      </c>
      <c r="AL198" s="138"/>
      <c r="AM198" s="137">
        <v>716</v>
      </c>
      <c r="AN198" s="138">
        <v>2.0973695002636399</v>
      </c>
      <c r="AO198" s="138"/>
      <c r="AP198" s="137">
        <v>602</v>
      </c>
      <c r="AQ198" s="138">
        <v>2.2214841876084002</v>
      </c>
      <c r="AR198" s="138"/>
      <c r="AS198" s="137">
        <v>340</v>
      </c>
      <c r="AT198" s="138">
        <v>2.0860175470887801</v>
      </c>
      <c r="AU198" s="138"/>
      <c r="AV198" s="137">
        <v>828</v>
      </c>
      <c r="AW198" s="138">
        <v>1.6405785615216999</v>
      </c>
      <c r="AX198" s="138"/>
      <c r="AY198" s="137">
        <v>849</v>
      </c>
      <c r="AZ198" s="138">
        <v>2.1059159121914899</v>
      </c>
      <c r="BA198" s="138"/>
      <c r="BB198" s="137">
        <v>582</v>
      </c>
      <c r="BC198" s="138">
        <v>1.80621935323692</v>
      </c>
      <c r="BD198" s="138"/>
    </row>
    <row r="199" spans="1:56" x14ac:dyDescent="0.3">
      <c r="A199" s="166"/>
      <c r="B199" s="132" t="s">
        <v>2</v>
      </c>
      <c r="C199" s="137">
        <v>14504</v>
      </c>
      <c r="D199" s="138">
        <v>1.39356485111224</v>
      </c>
      <c r="E199" s="138"/>
      <c r="F199" s="137">
        <v>3225</v>
      </c>
      <c r="G199" s="138">
        <v>1.0340581894202201</v>
      </c>
      <c r="H199" s="138"/>
      <c r="I199" s="137">
        <v>1608</v>
      </c>
      <c r="J199" s="138">
        <v>1.28028535713433</v>
      </c>
      <c r="K199" s="138"/>
      <c r="L199" s="137">
        <v>1617</v>
      </c>
      <c r="M199" s="138">
        <v>0.86804343974962594</v>
      </c>
      <c r="N199" s="138"/>
      <c r="O199" s="137">
        <v>967</v>
      </c>
      <c r="P199" s="138">
        <v>1.79693016687107</v>
      </c>
      <c r="Q199" s="138"/>
      <c r="R199" s="137">
        <v>974</v>
      </c>
      <c r="S199" s="138">
        <v>1.9163420296698499</v>
      </c>
      <c r="T199" s="138"/>
      <c r="U199" s="137">
        <v>1624</v>
      </c>
      <c r="V199" s="138">
        <v>1.07608105063677</v>
      </c>
      <c r="W199" s="138"/>
      <c r="X199" s="137">
        <v>1055</v>
      </c>
      <c r="Y199" s="138">
        <v>1.2667042875839001</v>
      </c>
      <c r="Z199" s="138"/>
      <c r="AA199" s="137">
        <v>1000</v>
      </c>
      <c r="AB199" s="138">
        <v>1.6433313613356999</v>
      </c>
      <c r="AC199" s="138"/>
      <c r="AD199" s="137">
        <v>227</v>
      </c>
      <c r="AE199" s="138">
        <v>1.0229372268036601</v>
      </c>
      <c r="AF199" s="138"/>
      <c r="AG199" s="137">
        <v>1122</v>
      </c>
      <c r="AH199" s="138">
        <v>1.41636264943131</v>
      </c>
      <c r="AI199" s="138"/>
      <c r="AJ199" s="137">
        <v>478</v>
      </c>
      <c r="AK199" s="138">
        <v>1.7959797106894599</v>
      </c>
      <c r="AL199" s="138"/>
      <c r="AM199" s="137">
        <v>735</v>
      </c>
      <c r="AN199" s="138">
        <v>2.1204777566210802</v>
      </c>
      <c r="AO199" s="138"/>
      <c r="AP199" s="137">
        <v>534</v>
      </c>
      <c r="AQ199" s="138">
        <v>1.9154889159910999</v>
      </c>
      <c r="AR199" s="138"/>
      <c r="AS199" s="137">
        <v>338</v>
      </c>
      <c r="AT199" s="138">
        <v>2.0996397067958799</v>
      </c>
      <c r="AU199" s="138"/>
      <c r="AV199" s="137">
        <v>814</v>
      </c>
      <c r="AW199" s="138">
        <v>1.5972998959989</v>
      </c>
      <c r="AX199" s="138"/>
      <c r="AY199" s="137">
        <v>777</v>
      </c>
      <c r="AZ199" s="138">
        <v>1.9385743868666001</v>
      </c>
      <c r="BA199" s="138"/>
      <c r="BB199" s="137">
        <v>634</v>
      </c>
      <c r="BC199" s="138">
        <v>2.0123151145813498</v>
      </c>
      <c r="BD199" s="138"/>
    </row>
    <row r="200" spans="1:56" x14ac:dyDescent="0.3">
      <c r="A200" s="164" t="s">
        <v>145</v>
      </c>
      <c r="B200" s="132" t="s">
        <v>0</v>
      </c>
      <c r="C200" s="137">
        <v>27323</v>
      </c>
      <c r="D200" s="138">
        <v>1.28997747508497</v>
      </c>
      <c r="E200" s="138">
        <v>96.681543334293096</v>
      </c>
      <c r="F200" s="137">
        <v>5758</v>
      </c>
      <c r="G200" s="138">
        <v>0.906484719010203</v>
      </c>
      <c r="H200" s="138">
        <v>99.861159319680695</v>
      </c>
      <c r="I200" s="137">
        <v>2882</v>
      </c>
      <c r="J200" s="138">
        <v>1.1297131814244099</v>
      </c>
      <c r="K200" s="138">
        <v>98.758620689655203</v>
      </c>
      <c r="L200" s="137">
        <v>2876</v>
      </c>
      <c r="M200" s="138">
        <v>0.75665891415762498</v>
      </c>
      <c r="N200" s="138">
        <v>100.97833682739299</v>
      </c>
      <c r="O200" s="137">
        <v>1836</v>
      </c>
      <c r="P200" s="138">
        <v>1.69822315540222</v>
      </c>
      <c r="Q200" s="138">
        <v>98.916576381365104</v>
      </c>
      <c r="R200" s="137">
        <v>1775</v>
      </c>
      <c r="S200" s="138">
        <v>1.7264857504133799</v>
      </c>
      <c r="T200" s="138">
        <v>102.16400911161701</v>
      </c>
      <c r="U200" s="137">
        <v>3049</v>
      </c>
      <c r="V200" s="138">
        <v>0.978564023891212</v>
      </c>
      <c r="W200" s="138">
        <v>95.825305073859994</v>
      </c>
      <c r="X200" s="137">
        <v>2114</v>
      </c>
      <c r="Y200" s="138">
        <v>1.2312459230267401</v>
      </c>
      <c r="Z200" s="138">
        <v>88.918677390527293</v>
      </c>
      <c r="AA200" s="137">
        <v>2050</v>
      </c>
      <c r="AB200" s="138">
        <v>1.6817890954435799</v>
      </c>
      <c r="AC200" s="138">
        <v>92.8504233301976</v>
      </c>
      <c r="AD200" s="137">
        <v>441</v>
      </c>
      <c r="AE200" s="138">
        <v>1.0009078529278299</v>
      </c>
      <c r="AF200" s="138">
        <v>102.293577981651</v>
      </c>
      <c r="AG200" s="137">
        <v>1980</v>
      </c>
      <c r="AH200" s="138">
        <v>1.18366541724206</v>
      </c>
      <c r="AI200" s="138">
        <v>96.428571428571402</v>
      </c>
      <c r="AJ200" s="137">
        <v>1034</v>
      </c>
      <c r="AK200" s="138">
        <v>1.9240788983996999</v>
      </c>
      <c r="AL200" s="138">
        <v>110.162601626016</v>
      </c>
      <c r="AM200" s="137">
        <v>1321</v>
      </c>
      <c r="AN200" s="138">
        <v>1.9200581395348799</v>
      </c>
      <c r="AO200" s="138">
        <v>94.837758112094406</v>
      </c>
      <c r="AP200" s="137">
        <v>1112</v>
      </c>
      <c r="AQ200" s="138">
        <v>2.0226640231369499</v>
      </c>
      <c r="AR200" s="138">
        <v>90.737564322470007</v>
      </c>
      <c r="AS200" s="137">
        <v>650</v>
      </c>
      <c r="AT200" s="138">
        <v>2.0063586134518601</v>
      </c>
      <c r="AU200" s="138">
        <v>100.61728395061699</v>
      </c>
      <c r="AV200" s="137">
        <v>1517</v>
      </c>
      <c r="AW200" s="138">
        <v>1.4955979927241201</v>
      </c>
      <c r="AX200" s="138">
        <v>93.989769820971901</v>
      </c>
      <c r="AY200" s="137">
        <v>1532</v>
      </c>
      <c r="AZ200" s="138">
        <v>1.90556744116623</v>
      </c>
      <c r="BA200" s="138">
        <v>97.168597168597202</v>
      </c>
      <c r="BB200" s="137">
        <v>1154</v>
      </c>
      <c r="BC200" s="138">
        <v>1.81082098920412</v>
      </c>
      <c r="BD200" s="138">
        <v>89.490968801313599</v>
      </c>
    </row>
    <row r="201" spans="1:56" x14ac:dyDescent="0.3">
      <c r="A201" s="165"/>
      <c r="B201" s="132" t="s">
        <v>1</v>
      </c>
      <c r="C201" s="137">
        <v>13431</v>
      </c>
      <c r="D201" s="138">
        <v>1.2467105721167899</v>
      </c>
      <c r="E201" s="138"/>
      <c r="F201" s="137">
        <v>2877</v>
      </c>
      <c r="G201" s="138">
        <v>0.88982225205135401</v>
      </c>
      <c r="H201" s="138"/>
      <c r="I201" s="137">
        <v>1432</v>
      </c>
      <c r="J201" s="138">
        <v>1.10568904811909</v>
      </c>
      <c r="K201" s="138"/>
      <c r="L201" s="137">
        <v>1445</v>
      </c>
      <c r="M201" s="138">
        <v>0.74557171677562195</v>
      </c>
      <c r="N201" s="138"/>
      <c r="O201" s="137">
        <v>913</v>
      </c>
      <c r="P201" s="138">
        <v>1.6814305972485699</v>
      </c>
      <c r="Q201" s="138"/>
      <c r="R201" s="137">
        <v>897</v>
      </c>
      <c r="S201" s="138">
        <v>1.72553093259464</v>
      </c>
      <c r="T201" s="138"/>
      <c r="U201" s="137">
        <v>1492</v>
      </c>
      <c r="V201" s="138">
        <v>0.92866345908465697</v>
      </c>
      <c r="W201" s="138"/>
      <c r="X201" s="137">
        <v>995</v>
      </c>
      <c r="Y201" s="138">
        <v>1.1254510287414199</v>
      </c>
      <c r="Z201" s="138"/>
      <c r="AA201" s="137">
        <v>987</v>
      </c>
      <c r="AB201" s="138">
        <v>1.6169194980505199</v>
      </c>
      <c r="AC201" s="138"/>
      <c r="AD201" s="137">
        <v>223</v>
      </c>
      <c r="AE201" s="138">
        <v>1.01970826283781</v>
      </c>
      <c r="AF201" s="138"/>
      <c r="AG201" s="137">
        <v>972</v>
      </c>
      <c r="AH201" s="138">
        <v>1.1037928684987499</v>
      </c>
      <c r="AI201" s="138"/>
      <c r="AJ201" s="137">
        <v>542</v>
      </c>
      <c r="AK201" s="138">
        <v>1.99815668202765</v>
      </c>
      <c r="AL201" s="138"/>
      <c r="AM201" s="137">
        <v>643</v>
      </c>
      <c r="AN201" s="138">
        <v>1.8835315484211099</v>
      </c>
      <c r="AO201" s="138"/>
      <c r="AP201" s="137">
        <v>529</v>
      </c>
      <c r="AQ201" s="138">
        <v>1.9521015535628601</v>
      </c>
      <c r="AR201" s="138"/>
      <c r="AS201" s="137">
        <v>326</v>
      </c>
      <c r="AT201" s="138">
        <v>2.0001227069145302</v>
      </c>
      <c r="AU201" s="138"/>
      <c r="AV201" s="137">
        <v>735</v>
      </c>
      <c r="AW201" s="138">
        <v>1.4563106796116501</v>
      </c>
      <c r="AX201" s="138"/>
      <c r="AY201" s="137">
        <v>755</v>
      </c>
      <c r="AZ201" s="138">
        <v>1.8727520773905499</v>
      </c>
      <c r="BA201" s="138"/>
      <c r="BB201" s="137">
        <v>545</v>
      </c>
      <c r="BC201" s="138">
        <v>1.6913909751101699</v>
      </c>
      <c r="BD201" s="138"/>
    </row>
    <row r="202" spans="1:56" x14ac:dyDescent="0.3">
      <c r="A202" s="166"/>
      <c r="B202" s="132" t="s">
        <v>2</v>
      </c>
      <c r="C202" s="137">
        <v>13892</v>
      </c>
      <c r="D202" s="138">
        <v>1.33476302479669</v>
      </c>
      <c r="E202" s="138"/>
      <c r="F202" s="137">
        <v>2881</v>
      </c>
      <c r="G202" s="138">
        <v>0.92375864921539796</v>
      </c>
      <c r="H202" s="138"/>
      <c r="I202" s="137">
        <v>1450</v>
      </c>
      <c r="J202" s="138">
        <v>1.1544861740328201</v>
      </c>
      <c r="K202" s="138"/>
      <c r="L202" s="137">
        <v>1431</v>
      </c>
      <c r="M202" s="138">
        <v>0.76819428712536397</v>
      </c>
      <c r="N202" s="138"/>
      <c r="O202" s="137">
        <v>923</v>
      </c>
      <c r="P202" s="138">
        <v>1.71516705689969</v>
      </c>
      <c r="Q202" s="138"/>
      <c r="R202" s="137">
        <v>878</v>
      </c>
      <c r="S202" s="138">
        <v>1.7274623224334</v>
      </c>
      <c r="T202" s="138"/>
      <c r="U202" s="137">
        <v>1557</v>
      </c>
      <c r="V202" s="138">
        <v>1.0316860811831601</v>
      </c>
      <c r="W202" s="138"/>
      <c r="X202" s="137">
        <v>1119</v>
      </c>
      <c r="Y202" s="138">
        <v>1.3435470121387501</v>
      </c>
      <c r="Z202" s="138"/>
      <c r="AA202" s="137">
        <v>1063</v>
      </c>
      <c r="AB202" s="138">
        <v>1.74686123709985</v>
      </c>
      <c r="AC202" s="138"/>
      <c r="AD202" s="137">
        <v>218</v>
      </c>
      <c r="AE202" s="138">
        <v>0.98238024424316195</v>
      </c>
      <c r="AF202" s="138"/>
      <c r="AG202" s="137">
        <v>1008</v>
      </c>
      <c r="AH202" s="138">
        <v>1.27245414494364</v>
      </c>
      <c r="AI202" s="138"/>
      <c r="AJ202" s="137">
        <v>492</v>
      </c>
      <c r="AK202" s="138">
        <v>1.84858162690212</v>
      </c>
      <c r="AL202" s="138"/>
      <c r="AM202" s="137">
        <v>678</v>
      </c>
      <c r="AN202" s="138">
        <v>1.95603254284231</v>
      </c>
      <c r="AO202" s="138"/>
      <c r="AP202" s="137">
        <v>583</v>
      </c>
      <c r="AQ202" s="138">
        <v>2.09125475285171</v>
      </c>
      <c r="AR202" s="138"/>
      <c r="AS202" s="137">
        <v>324</v>
      </c>
      <c r="AT202" s="138">
        <v>2.0126723816623202</v>
      </c>
      <c r="AU202" s="138"/>
      <c r="AV202" s="137">
        <v>782</v>
      </c>
      <c r="AW202" s="138">
        <v>1.53450677969428</v>
      </c>
      <c r="AX202" s="138"/>
      <c r="AY202" s="137">
        <v>777</v>
      </c>
      <c r="AZ202" s="138">
        <v>1.9385743868666001</v>
      </c>
      <c r="BA202" s="138"/>
      <c r="BB202" s="137">
        <v>609</v>
      </c>
      <c r="BC202" s="138">
        <v>1.9329651494953299</v>
      </c>
      <c r="BD202" s="138"/>
    </row>
    <row r="203" spans="1:56" x14ac:dyDescent="0.3">
      <c r="A203" s="164" t="s">
        <v>146</v>
      </c>
      <c r="B203" s="132" t="s">
        <v>0</v>
      </c>
      <c r="C203" s="137">
        <v>21050</v>
      </c>
      <c r="D203" s="138">
        <v>0.99381568094786898</v>
      </c>
      <c r="E203" s="138">
        <v>96.563638061443598</v>
      </c>
      <c r="F203" s="137">
        <v>4326</v>
      </c>
      <c r="G203" s="138">
        <v>0.68104426787741201</v>
      </c>
      <c r="H203" s="138">
        <v>101.11576011157599</v>
      </c>
      <c r="I203" s="137">
        <v>2232</v>
      </c>
      <c r="J203" s="138">
        <v>0.87492013217879405</v>
      </c>
      <c r="K203" s="138">
        <v>101.80831826401401</v>
      </c>
      <c r="L203" s="137">
        <v>2094</v>
      </c>
      <c r="M203" s="138">
        <v>0.55091925112867401</v>
      </c>
      <c r="N203" s="138">
        <v>100.38277511961699</v>
      </c>
      <c r="O203" s="137">
        <v>1347</v>
      </c>
      <c r="P203" s="138">
        <v>1.2459186221823499</v>
      </c>
      <c r="Q203" s="138">
        <v>84.016393442622999</v>
      </c>
      <c r="R203" s="137">
        <v>1349</v>
      </c>
      <c r="S203" s="138">
        <v>1.31212917031417</v>
      </c>
      <c r="T203" s="138">
        <v>87.883008356546</v>
      </c>
      <c r="U203" s="137">
        <v>2306</v>
      </c>
      <c r="V203" s="138">
        <v>0.74010122633425202</v>
      </c>
      <c r="W203" s="138">
        <v>97.431506849315099</v>
      </c>
      <c r="X203" s="137">
        <v>1538</v>
      </c>
      <c r="Y203" s="138">
        <v>0.89576926661075396</v>
      </c>
      <c r="Z203" s="138">
        <v>93.216080402010107</v>
      </c>
      <c r="AA203" s="137">
        <v>1731</v>
      </c>
      <c r="AB203" s="138">
        <v>1.4200863044940699</v>
      </c>
      <c r="AC203" s="138">
        <v>101.045296167247</v>
      </c>
      <c r="AD203" s="137">
        <v>359</v>
      </c>
      <c r="AE203" s="138">
        <v>0.81479800272355896</v>
      </c>
      <c r="AF203" s="138">
        <v>106.32183908045999</v>
      </c>
      <c r="AG203" s="137">
        <v>1543</v>
      </c>
      <c r="AH203" s="138">
        <v>0.92242209030530198</v>
      </c>
      <c r="AI203" s="138">
        <v>97.062579821200501</v>
      </c>
      <c r="AJ203" s="137">
        <v>825</v>
      </c>
      <c r="AK203" s="138">
        <v>1.53516933382955</v>
      </c>
      <c r="AL203" s="138">
        <v>89.655172413793096</v>
      </c>
      <c r="AM203" s="137">
        <v>1068</v>
      </c>
      <c r="AN203" s="138">
        <v>1.55232558139535</v>
      </c>
      <c r="AO203" s="138">
        <v>100</v>
      </c>
      <c r="AP203" s="137">
        <v>858</v>
      </c>
      <c r="AQ203" s="138">
        <v>1.5606526365571101</v>
      </c>
      <c r="AR203" s="138">
        <v>87.336244541484703</v>
      </c>
      <c r="AS203" s="137">
        <v>490</v>
      </c>
      <c r="AT203" s="138">
        <v>1.5124857239867899</v>
      </c>
      <c r="AU203" s="138">
        <v>115.859030837004</v>
      </c>
      <c r="AV203" s="137">
        <v>1177</v>
      </c>
      <c r="AW203" s="138">
        <v>1.16039475111159</v>
      </c>
      <c r="AX203" s="138">
        <v>99.491525423728802</v>
      </c>
      <c r="AY203" s="137">
        <v>1208</v>
      </c>
      <c r="AZ203" s="138">
        <v>1.5025623165331601</v>
      </c>
      <c r="BA203" s="138">
        <v>100.331674958541</v>
      </c>
      <c r="BB203" s="137">
        <v>925</v>
      </c>
      <c r="BC203" s="138">
        <v>1.4514812955059</v>
      </c>
      <c r="BD203" s="138">
        <v>93.110647181628394</v>
      </c>
    </row>
    <row r="204" spans="1:56" x14ac:dyDescent="0.3">
      <c r="A204" s="165"/>
      <c r="B204" s="132" t="s">
        <v>1</v>
      </c>
      <c r="C204" s="137">
        <v>10341</v>
      </c>
      <c r="D204" s="138">
        <v>0.95988638420517702</v>
      </c>
      <c r="E204" s="138"/>
      <c r="F204" s="137">
        <v>2175</v>
      </c>
      <c r="G204" s="138">
        <v>0.67270191109200395</v>
      </c>
      <c r="H204" s="138"/>
      <c r="I204" s="137">
        <v>1126</v>
      </c>
      <c r="J204" s="138">
        <v>0.86941750571375598</v>
      </c>
      <c r="K204" s="138"/>
      <c r="L204" s="137">
        <v>1049</v>
      </c>
      <c r="M204" s="138">
        <v>0.54124894871808105</v>
      </c>
      <c r="N204" s="138"/>
      <c r="O204" s="137">
        <v>615</v>
      </c>
      <c r="P204" s="138">
        <v>1.1326175436011701</v>
      </c>
      <c r="Q204" s="138"/>
      <c r="R204" s="137">
        <v>631</v>
      </c>
      <c r="S204" s="138">
        <v>1.2138350261619</v>
      </c>
      <c r="T204" s="138"/>
      <c r="U204" s="137">
        <v>1138</v>
      </c>
      <c r="V204" s="138">
        <v>0.70832373755920897</v>
      </c>
      <c r="W204" s="138"/>
      <c r="X204" s="137">
        <v>742</v>
      </c>
      <c r="Y204" s="138">
        <v>0.83928106866947905</v>
      </c>
      <c r="Z204" s="138"/>
      <c r="AA204" s="137">
        <v>870</v>
      </c>
      <c r="AB204" s="138">
        <v>1.4252481897709799</v>
      </c>
      <c r="AC204" s="138"/>
      <c r="AD204" s="137">
        <v>185</v>
      </c>
      <c r="AE204" s="138">
        <v>0.84594631670400999</v>
      </c>
      <c r="AF204" s="138"/>
      <c r="AG204" s="137">
        <v>760</v>
      </c>
      <c r="AH204" s="138">
        <v>0.86304792187145096</v>
      </c>
      <c r="AI204" s="138"/>
      <c r="AJ204" s="137">
        <v>390</v>
      </c>
      <c r="AK204" s="138">
        <v>1.4377880184331799</v>
      </c>
      <c r="AL204" s="138"/>
      <c r="AM204" s="137">
        <v>534</v>
      </c>
      <c r="AN204" s="138">
        <v>1.5642392641631</v>
      </c>
      <c r="AO204" s="138"/>
      <c r="AP204" s="137">
        <v>400</v>
      </c>
      <c r="AQ204" s="138">
        <v>1.4760692276467799</v>
      </c>
      <c r="AR204" s="138"/>
      <c r="AS204" s="137">
        <v>263</v>
      </c>
      <c r="AT204" s="138">
        <v>1.61359592613044</v>
      </c>
      <c r="AU204" s="138"/>
      <c r="AV204" s="137">
        <v>587</v>
      </c>
      <c r="AW204" s="138">
        <v>1.16306716861502</v>
      </c>
      <c r="AX204" s="138"/>
      <c r="AY204" s="137">
        <v>605</v>
      </c>
      <c r="AZ204" s="138">
        <v>1.5006821282401099</v>
      </c>
      <c r="BA204" s="138"/>
      <c r="BB204" s="137">
        <v>446</v>
      </c>
      <c r="BC204" s="138">
        <v>1.38414747687915</v>
      </c>
      <c r="BD204" s="138"/>
    </row>
    <row r="205" spans="1:56" x14ac:dyDescent="0.3">
      <c r="A205" s="166"/>
      <c r="B205" s="132" t="s">
        <v>2</v>
      </c>
      <c r="C205" s="137">
        <v>10709</v>
      </c>
      <c r="D205" s="138">
        <v>1.02893587910652</v>
      </c>
      <c r="E205" s="138"/>
      <c r="F205" s="137">
        <v>2151</v>
      </c>
      <c r="G205" s="138">
        <v>0.68969276447841799</v>
      </c>
      <c r="H205" s="138"/>
      <c r="I205" s="137">
        <v>1106</v>
      </c>
      <c r="J205" s="138">
        <v>0.88059428171054999</v>
      </c>
      <c r="K205" s="138"/>
      <c r="L205" s="137">
        <v>1045</v>
      </c>
      <c r="M205" s="138">
        <v>0.56098045425996201</v>
      </c>
      <c r="N205" s="138"/>
      <c r="O205" s="137">
        <v>732</v>
      </c>
      <c r="P205" s="138">
        <v>1.3602408295239199</v>
      </c>
      <c r="Q205" s="138"/>
      <c r="R205" s="137">
        <v>718</v>
      </c>
      <c r="S205" s="138">
        <v>1.41266281037264</v>
      </c>
      <c r="T205" s="138"/>
      <c r="U205" s="137">
        <v>1168</v>
      </c>
      <c r="V205" s="138">
        <v>0.77393021375846505</v>
      </c>
      <c r="W205" s="138"/>
      <c r="X205" s="137">
        <v>796</v>
      </c>
      <c r="Y205" s="138">
        <v>0.95573138665097801</v>
      </c>
      <c r="Z205" s="138"/>
      <c r="AA205" s="137">
        <v>861</v>
      </c>
      <c r="AB205" s="138">
        <v>1.4149083021100399</v>
      </c>
      <c r="AC205" s="138"/>
      <c r="AD205" s="137">
        <v>174</v>
      </c>
      <c r="AE205" s="138">
        <v>0.78410166283628502</v>
      </c>
      <c r="AF205" s="138"/>
      <c r="AG205" s="137">
        <v>783</v>
      </c>
      <c r="AH205" s="138">
        <v>0.98842420187586</v>
      </c>
      <c r="AI205" s="138"/>
      <c r="AJ205" s="137">
        <v>435</v>
      </c>
      <c r="AK205" s="138">
        <v>1.6344166823220001</v>
      </c>
      <c r="AL205" s="138"/>
      <c r="AM205" s="137">
        <v>534</v>
      </c>
      <c r="AN205" s="138">
        <v>1.5405920027696001</v>
      </c>
      <c r="AO205" s="138"/>
      <c r="AP205" s="137">
        <v>458</v>
      </c>
      <c r="AQ205" s="138">
        <v>1.64287251596241</v>
      </c>
      <c r="AR205" s="138"/>
      <c r="AS205" s="137">
        <v>227</v>
      </c>
      <c r="AT205" s="138">
        <v>1.4101130575226699</v>
      </c>
      <c r="AU205" s="138"/>
      <c r="AV205" s="137">
        <v>590</v>
      </c>
      <c r="AW205" s="138">
        <v>1.15774808186653</v>
      </c>
      <c r="AX205" s="138"/>
      <c r="AY205" s="137">
        <v>603</v>
      </c>
      <c r="AZ205" s="138">
        <v>1.5044534816995601</v>
      </c>
      <c r="BA205" s="138"/>
      <c r="BB205" s="137">
        <v>479</v>
      </c>
      <c r="BC205" s="138">
        <v>1.5203453310480499</v>
      </c>
      <c r="BD205" s="138"/>
    </row>
    <row r="206" spans="1:56" x14ac:dyDescent="0.3">
      <c r="A206" s="164" t="s">
        <v>147</v>
      </c>
      <c r="B206" s="132" t="s">
        <v>0</v>
      </c>
      <c r="C206" s="137">
        <v>22511</v>
      </c>
      <c r="D206" s="138">
        <v>1.0627926267846799</v>
      </c>
      <c r="E206" s="138">
        <v>95.187722188502605</v>
      </c>
      <c r="F206" s="137">
        <v>4751</v>
      </c>
      <c r="G206" s="138">
        <v>0.74795222299713005</v>
      </c>
      <c r="H206" s="138">
        <v>101.228293096146</v>
      </c>
      <c r="I206" s="137">
        <v>2422</v>
      </c>
      <c r="J206" s="138">
        <v>0.94939810041982098</v>
      </c>
      <c r="K206" s="138">
        <v>98.361998361998403</v>
      </c>
      <c r="L206" s="137">
        <v>2329</v>
      </c>
      <c r="M206" s="138">
        <v>0.61274638771665801</v>
      </c>
      <c r="N206" s="138">
        <v>104.298245614035</v>
      </c>
      <c r="O206" s="137">
        <v>1528</v>
      </c>
      <c r="P206" s="138">
        <v>1.41333604654389</v>
      </c>
      <c r="Q206" s="138">
        <v>103.46205059920101</v>
      </c>
      <c r="R206" s="137">
        <v>1397</v>
      </c>
      <c r="S206" s="138">
        <v>1.3588172356774599</v>
      </c>
      <c r="T206" s="138">
        <v>81.428571428571402</v>
      </c>
      <c r="U206" s="137">
        <v>2567</v>
      </c>
      <c r="V206" s="138">
        <v>0.82386810407633404</v>
      </c>
      <c r="W206" s="138">
        <v>90.148148148148096</v>
      </c>
      <c r="X206" s="137">
        <v>1822</v>
      </c>
      <c r="Y206" s="138">
        <v>1.06117789581586</v>
      </c>
      <c r="Z206" s="138">
        <v>100.66079295154201</v>
      </c>
      <c r="AA206" s="137">
        <v>1602</v>
      </c>
      <c r="AB206" s="138">
        <v>1.31425664921981</v>
      </c>
      <c r="AC206" s="138">
        <v>93.946731234866803</v>
      </c>
      <c r="AD206" s="137">
        <v>310</v>
      </c>
      <c r="AE206" s="138">
        <v>0.70358601906491103</v>
      </c>
      <c r="AF206" s="138">
        <v>90.184049079754601</v>
      </c>
      <c r="AG206" s="137">
        <v>1717</v>
      </c>
      <c r="AH206" s="138">
        <v>1.0264411724265701</v>
      </c>
      <c r="AI206" s="138">
        <v>105.13739545997601</v>
      </c>
      <c r="AJ206" s="137">
        <v>854</v>
      </c>
      <c r="AK206" s="138">
        <v>1.5891328619278</v>
      </c>
      <c r="AL206" s="138">
        <v>89.7777777777778</v>
      </c>
      <c r="AM206" s="137">
        <v>1071</v>
      </c>
      <c r="AN206" s="138">
        <v>1.5566860465116299</v>
      </c>
      <c r="AO206" s="138">
        <v>105.172413793103</v>
      </c>
      <c r="AP206" s="137">
        <v>862</v>
      </c>
      <c r="AQ206" s="138">
        <v>1.5679284064245</v>
      </c>
      <c r="AR206" s="138">
        <v>80.3347280334728</v>
      </c>
      <c r="AS206" s="137">
        <v>487</v>
      </c>
      <c r="AT206" s="138">
        <v>1.50322560730932</v>
      </c>
      <c r="AU206" s="138">
        <v>99.590163934426201</v>
      </c>
      <c r="AV206" s="137">
        <v>1165</v>
      </c>
      <c r="AW206" s="138">
        <v>1.1485640484664501</v>
      </c>
      <c r="AX206" s="138">
        <v>84.627575277337598</v>
      </c>
      <c r="AY206" s="137">
        <v>1254</v>
      </c>
      <c r="AZ206" s="138">
        <v>1.55977909348724</v>
      </c>
      <c r="BA206" s="138">
        <v>91.450381679389295</v>
      </c>
      <c r="BB206" s="137">
        <v>1124</v>
      </c>
      <c r="BC206" s="138">
        <v>1.76374592016068</v>
      </c>
      <c r="BD206" s="138">
        <v>91.482112436115798</v>
      </c>
    </row>
    <row r="207" spans="1:56" x14ac:dyDescent="0.3">
      <c r="A207" s="165"/>
      <c r="B207" s="132" t="s">
        <v>1</v>
      </c>
      <c r="C207" s="137">
        <v>10978</v>
      </c>
      <c r="D207" s="138">
        <v>1.01901486566139</v>
      </c>
      <c r="E207" s="138"/>
      <c r="F207" s="137">
        <v>2390</v>
      </c>
      <c r="G207" s="138">
        <v>0.73919888161374203</v>
      </c>
      <c r="H207" s="138"/>
      <c r="I207" s="137">
        <v>1201</v>
      </c>
      <c r="J207" s="138">
        <v>0.92732719747976999</v>
      </c>
      <c r="K207" s="138"/>
      <c r="L207" s="137">
        <v>1189</v>
      </c>
      <c r="M207" s="138">
        <v>0.61348427075862599</v>
      </c>
      <c r="N207" s="138"/>
      <c r="O207" s="137">
        <v>777</v>
      </c>
      <c r="P207" s="138">
        <v>1.4309655794766001</v>
      </c>
      <c r="Q207" s="138"/>
      <c r="R207" s="137">
        <v>627</v>
      </c>
      <c r="S207" s="138">
        <v>1.20614035087719</v>
      </c>
      <c r="T207" s="138"/>
      <c r="U207" s="137">
        <v>1217</v>
      </c>
      <c r="V207" s="138">
        <v>0.75749559631771202</v>
      </c>
      <c r="W207" s="138"/>
      <c r="X207" s="137">
        <v>914</v>
      </c>
      <c r="Y207" s="138">
        <v>1.0338313972559401</v>
      </c>
      <c r="Z207" s="138"/>
      <c r="AA207" s="137">
        <v>776</v>
      </c>
      <c r="AB207" s="138">
        <v>1.2712558566233101</v>
      </c>
      <c r="AC207" s="138"/>
      <c r="AD207" s="137">
        <v>147</v>
      </c>
      <c r="AE207" s="138">
        <v>0.67218437057021396</v>
      </c>
      <c r="AF207" s="138"/>
      <c r="AG207" s="137">
        <v>880</v>
      </c>
      <c r="AH207" s="138">
        <v>0.99931864637747003</v>
      </c>
      <c r="AI207" s="138"/>
      <c r="AJ207" s="137">
        <v>404</v>
      </c>
      <c r="AK207" s="138">
        <v>1.4894009216589901</v>
      </c>
      <c r="AL207" s="138"/>
      <c r="AM207" s="137">
        <v>549</v>
      </c>
      <c r="AN207" s="138">
        <v>1.6081785693362201</v>
      </c>
      <c r="AO207" s="138"/>
      <c r="AP207" s="137">
        <v>384</v>
      </c>
      <c r="AQ207" s="138">
        <v>1.41702645854091</v>
      </c>
      <c r="AR207" s="138"/>
      <c r="AS207" s="137">
        <v>243</v>
      </c>
      <c r="AT207" s="138">
        <v>1.4908890115958</v>
      </c>
      <c r="AU207" s="138"/>
      <c r="AV207" s="137">
        <v>534</v>
      </c>
      <c r="AW207" s="138">
        <v>1.05805428967704</v>
      </c>
      <c r="AX207" s="138"/>
      <c r="AY207" s="137">
        <v>599</v>
      </c>
      <c r="AZ207" s="138">
        <v>1.4857993302740899</v>
      </c>
      <c r="BA207" s="138"/>
      <c r="BB207" s="137">
        <v>537</v>
      </c>
      <c r="BC207" s="138">
        <v>1.6665632176773599</v>
      </c>
      <c r="BD207" s="138"/>
    </row>
    <row r="208" spans="1:56" x14ac:dyDescent="0.3">
      <c r="A208" s="166"/>
      <c r="B208" s="132" t="s">
        <v>2</v>
      </c>
      <c r="C208" s="137">
        <v>11533</v>
      </c>
      <c r="D208" s="138">
        <v>1.1081069655183</v>
      </c>
      <c r="E208" s="138"/>
      <c r="F208" s="137">
        <v>2361</v>
      </c>
      <c r="G208" s="138">
        <v>0.75702678611508301</v>
      </c>
      <c r="H208" s="138"/>
      <c r="I208" s="137">
        <v>1221</v>
      </c>
      <c r="J208" s="138">
        <v>0.97215697827177405</v>
      </c>
      <c r="K208" s="138"/>
      <c r="L208" s="137">
        <v>1140</v>
      </c>
      <c r="M208" s="138">
        <v>0.61197867737450395</v>
      </c>
      <c r="N208" s="138"/>
      <c r="O208" s="137">
        <v>751</v>
      </c>
      <c r="P208" s="138">
        <v>1.3955476270115601</v>
      </c>
      <c r="Q208" s="138"/>
      <c r="R208" s="137">
        <v>770</v>
      </c>
      <c r="S208" s="138">
        <v>1.51497265179239</v>
      </c>
      <c r="T208" s="138"/>
      <c r="U208" s="137">
        <v>1350</v>
      </c>
      <c r="V208" s="138">
        <v>0.89452550391603403</v>
      </c>
      <c r="W208" s="138"/>
      <c r="X208" s="137">
        <v>908</v>
      </c>
      <c r="Y208" s="138">
        <v>1.0902061546219699</v>
      </c>
      <c r="Z208" s="138"/>
      <c r="AA208" s="137">
        <v>826</v>
      </c>
      <c r="AB208" s="138">
        <v>1.3573917044632899</v>
      </c>
      <c r="AC208" s="138"/>
      <c r="AD208" s="137">
        <v>163</v>
      </c>
      <c r="AE208" s="138">
        <v>0.73453201748456598</v>
      </c>
      <c r="AF208" s="138"/>
      <c r="AG208" s="137">
        <v>837</v>
      </c>
      <c r="AH208" s="138">
        <v>1.0565913882121301</v>
      </c>
      <c r="AI208" s="138"/>
      <c r="AJ208" s="137">
        <v>450</v>
      </c>
      <c r="AK208" s="138">
        <v>1.69077587826414</v>
      </c>
      <c r="AL208" s="138"/>
      <c r="AM208" s="137">
        <v>522</v>
      </c>
      <c r="AN208" s="138">
        <v>1.50597195776355</v>
      </c>
      <c r="AO208" s="138"/>
      <c r="AP208" s="137">
        <v>478</v>
      </c>
      <c r="AQ208" s="138">
        <v>1.7146136738647</v>
      </c>
      <c r="AR208" s="138"/>
      <c r="AS208" s="137">
        <v>244</v>
      </c>
      <c r="AT208" s="138">
        <v>1.51571623804199</v>
      </c>
      <c r="AU208" s="138"/>
      <c r="AV208" s="137">
        <v>631</v>
      </c>
      <c r="AW208" s="138">
        <v>1.23820176213183</v>
      </c>
      <c r="AX208" s="138"/>
      <c r="AY208" s="137">
        <v>655</v>
      </c>
      <c r="AZ208" s="138">
        <v>1.6341907637035</v>
      </c>
      <c r="BA208" s="138"/>
      <c r="BB208" s="137">
        <v>587</v>
      </c>
      <c r="BC208" s="138">
        <v>1.8631371802196399</v>
      </c>
      <c r="BD208" s="138"/>
    </row>
    <row r="209" spans="1:56" x14ac:dyDescent="0.3">
      <c r="A209" s="164" t="s">
        <v>148</v>
      </c>
      <c r="B209" s="132" t="s">
        <v>0</v>
      </c>
      <c r="C209" s="137">
        <v>20106</v>
      </c>
      <c r="D209" s="138">
        <v>0.94924741478089603</v>
      </c>
      <c r="E209" s="138">
        <v>97.699115044247804</v>
      </c>
      <c r="F209" s="137">
        <v>3806</v>
      </c>
      <c r="G209" s="138">
        <v>0.59918041690740398</v>
      </c>
      <c r="H209" s="138">
        <v>101.69581346051901</v>
      </c>
      <c r="I209" s="137">
        <v>1971</v>
      </c>
      <c r="J209" s="138">
        <v>0.77261092317401603</v>
      </c>
      <c r="K209" s="138">
        <v>104.46058091286299</v>
      </c>
      <c r="L209" s="137">
        <v>1835</v>
      </c>
      <c r="M209" s="138">
        <v>0.482777853782768</v>
      </c>
      <c r="N209" s="138">
        <v>98.808234019501597</v>
      </c>
      <c r="O209" s="137">
        <v>1319</v>
      </c>
      <c r="P209" s="138">
        <v>1.22001979410432</v>
      </c>
      <c r="Q209" s="138">
        <v>104.49612403100799</v>
      </c>
      <c r="R209" s="137">
        <v>1382</v>
      </c>
      <c r="S209" s="138">
        <v>1.3442272152514301</v>
      </c>
      <c r="T209" s="138">
        <v>93.016759776536304</v>
      </c>
      <c r="U209" s="137">
        <v>2097</v>
      </c>
      <c r="V209" s="138">
        <v>0.67302353496224099</v>
      </c>
      <c r="W209" s="138">
        <v>93.093922651933696</v>
      </c>
      <c r="X209" s="137">
        <v>1571</v>
      </c>
      <c r="Y209" s="138">
        <v>0.91498928338458696</v>
      </c>
      <c r="Z209" s="138">
        <v>100.127388535032</v>
      </c>
      <c r="AA209" s="137">
        <v>1432</v>
      </c>
      <c r="AB209" s="138">
        <v>1.1747912120366899</v>
      </c>
      <c r="AC209" s="138">
        <v>95.628415300546393</v>
      </c>
      <c r="AD209" s="137">
        <v>250</v>
      </c>
      <c r="AE209" s="138">
        <v>0.56740807989105801</v>
      </c>
      <c r="AF209" s="138">
        <v>110.084033613445</v>
      </c>
      <c r="AG209" s="137">
        <v>1588</v>
      </c>
      <c r="AH209" s="138">
        <v>0.94932357706080295</v>
      </c>
      <c r="AI209" s="138">
        <v>96.778190830235403</v>
      </c>
      <c r="AJ209" s="137">
        <v>774</v>
      </c>
      <c r="AK209" s="138">
        <v>1.4402679568291801</v>
      </c>
      <c r="AL209" s="138">
        <v>104.22163588390499</v>
      </c>
      <c r="AM209" s="137">
        <v>1083</v>
      </c>
      <c r="AN209" s="138">
        <v>1.57412790697674</v>
      </c>
      <c r="AO209" s="138">
        <v>96.195652173913004</v>
      </c>
      <c r="AP209" s="137">
        <v>941</v>
      </c>
      <c r="AQ209" s="138">
        <v>1.71162486130564</v>
      </c>
      <c r="AR209" s="138">
        <v>97.274633123689696</v>
      </c>
      <c r="AS209" s="137">
        <v>494</v>
      </c>
      <c r="AT209" s="138">
        <v>1.52483254622342</v>
      </c>
      <c r="AU209" s="138">
        <v>119.555555555556</v>
      </c>
      <c r="AV209" s="137">
        <v>1226</v>
      </c>
      <c r="AW209" s="138">
        <v>1.20870345357928</v>
      </c>
      <c r="AX209" s="138">
        <v>93.375394321766606</v>
      </c>
      <c r="AY209" s="137">
        <v>1213</v>
      </c>
      <c r="AZ209" s="138">
        <v>1.5087815314194699</v>
      </c>
      <c r="BA209" s="138">
        <v>87.191358024691397</v>
      </c>
      <c r="BB209" s="137">
        <v>930</v>
      </c>
      <c r="BC209" s="138">
        <v>1.45932714034647</v>
      </c>
      <c r="BD209" s="138">
        <v>94.560669456066904</v>
      </c>
    </row>
    <row r="210" spans="1:56" x14ac:dyDescent="0.3">
      <c r="A210" s="165"/>
      <c r="B210" s="132" t="s">
        <v>1</v>
      </c>
      <c r="C210" s="137">
        <v>9936</v>
      </c>
      <c r="D210" s="138">
        <v>0.92229292268278096</v>
      </c>
      <c r="E210" s="138"/>
      <c r="F210" s="137">
        <v>1919</v>
      </c>
      <c r="G210" s="138">
        <v>0.59352412293588797</v>
      </c>
      <c r="H210" s="138"/>
      <c r="I210" s="137">
        <v>1007</v>
      </c>
      <c r="J210" s="138">
        <v>0.77753412811168099</v>
      </c>
      <c r="K210" s="138"/>
      <c r="L210" s="137">
        <v>912</v>
      </c>
      <c r="M210" s="138">
        <v>0.47056152643554799</v>
      </c>
      <c r="N210" s="138"/>
      <c r="O210" s="137">
        <v>674</v>
      </c>
      <c r="P210" s="138">
        <v>1.24127516160519</v>
      </c>
      <c r="Q210" s="138"/>
      <c r="R210" s="137">
        <v>666</v>
      </c>
      <c r="S210" s="138">
        <v>1.2811634349030501</v>
      </c>
      <c r="T210" s="138"/>
      <c r="U210" s="137">
        <v>1011</v>
      </c>
      <c r="V210" s="138">
        <v>0.62927530639047402</v>
      </c>
      <c r="W210" s="138"/>
      <c r="X210" s="137">
        <v>786</v>
      </c>
      <c r="Y210" s="138">
        <v>0.88904975737764302</v>
      </c>
      <c r="Z210" s="138"/>
      <c r="AA210" s="137">
        <v>700</v>
      </c>
      <c r="AB210" s="138">
        <v>1.14675141705711</v>
      </c>
      <c r="AC210" s="138"/>
      <c r="AD210" s="137">
        <v>131</v>
      </c>
      <c r="AE210" s="138">
        <v>0.599021445882299</v>
      </c>
      <c r="AF210" s="138"/>
      <c r="AG210" s="137">
        <v>781</v>
      </c>
      <c r="AH210" s="138">
        <v>0.88689529866000505</v>
      </c>
      <c r="AI210" s="138"/>
      <c r="AJ210" s="137">
        <v>395</v>
      </c>
      <c r="AK210" s="138">
        <v>1.4562211981566799</v>
      </c>
      <c r="AL210" s="138"/>
      <c r="AM210" s="137">
        <v>531</v>
      </c>
      <c r="AN210" s="138">
        <v>1.5554514031284801</v>
      </c>
      <c r="AO210" s="138"/>
      <c r="AP210" s="137">
        <v>464</v>
      </c>
      <c r="AQ210" s="138">
        <v>1.7122403040702601</v>
      </c>
      <c r="AR210" s="138"/>
      <c r="AS210" s="137">
        <v>269</v>
      </c>
      <c r="AT210" s="138">
        <v>1.6504080004908299</v>
      </c>
      <c r="AU210" s="138"/>
      <c r="AV210" s="137">
        <v>592</v>
      </c>
      <c r="AW210" s="138">
        <v>1.1729740439865299</v>
      </c>
      <c r="AX210" s="138"/>
      <c r="AY210" s="137">
        <v>565</v>
      </c>
      <c r="AZ210" s="138">
        <v>1.4014634751333299</v>
      </c>
      <c r="BA210" s="138"/>
      <c r="BB210" s="137">
        <v>452</v>
      </c>
      <c r="BC210" s="138">
        <v>1.4027682949537601</v>
      </c>
      <c r="BD210" s="138"/>
    </row>
    <row r="211" spans="1:56" x14ac:dyDescent="0.3">
      <c r="A211" s="166"/>
      <c r="B211" s="132" t="s">
        <v>2</v>
      </c>
      <c r="C211" s="137">
        <v>10170</v>
      </c>
      <c r="D211" s="138">
        <v>0.97714799612599701</v>
      </c>
      <c r="E211" s="138"/>
      <c r="F211" s="137">
        <v>1887</v>
      </c>
      <c r="G211" s="138">
        <v>0.60504428013518097</v>
      </c>
      <c r="H211" s="138"/>
      <c r="I211" s="137">
        <v>964</v>
      </c>
      <c r="J211" s="138">
        <v>0.76753425639147399</v>
      </c>
      <c r="K211" s="138"/>
      <c r="L211" s="137">
        <v>923</v>
      </c>
      <c r="M211" s="138">
        <v>0.49548799931286602</v>
      </c>
      <c r="N211" s="138"/>
      <c r="O211" s="137">
        <v>645</v>
      </c>
      <c r="P211" s="138">
        <v>1.1985728620805001</v>
      </c>
      <c r="Q211" s="138"/>
      <c r="R211" s="137">
        <v>716</v>
      </c>
      <c r="S211" s="138">
        <v>1.4087278164718799</v>
      </c>
      <c r="T211" s="138"/>
      <c r="U211" s="137">
        <v>1086</v>
      </c>
      <c r="V211" s="138">
        <v>0.71959607203912102</v>
      </c>
      <c r="W211" s="138"/>
      <c r="X211" s="137">
        <v>785</v>
      </c>
      <c r="Y211" s="138">
        <v>0.94252404336811302</v>
      </c>
      <c r="Z211" s="138"/>
      <c r="AA211" s="137">
        <v>732</v>
      </c>
      <c r="AB211" s="138">
        <v>1.2029185564977301</v>
      </c>
      <c r="AC211" s="138"/>
      <c r="AD211" s="137">
        <v>119</v>
      </c>
      <c r="AE211" s="138">
        <v>0.53625343607768905</v>
      </c>
      <c r="AF211" s="138"/>
      <c r="AG211" s="137">
        <v>807</v>
      </c>
      <c r="AH211" s="138">
        <v>1.01872072913642</v>
      </c>
      <c r="AI211" s="138"/>
      <c r="AJ211" s="137">
        <v>379</v>
      </c>
      <c r="AK211" s="138">
        <v>1.42400901747135</v>
      </c>
      <c r="AL211" s="138"/>
      <c r="AM211" s="137">
        <v>552</v>
      </c>
      <c r="AN211" s="138">
        <v>1.59252207027869</v>
      </c>
      <c r="AO211" s="138"/>
      <c r="AP211" s="137">
        <v>477</v>
      </c>
      <c r="AQ211" s="138">
        <v>1.7110266159695799</v>
      </c>
      <c r="AR211" s="138"/>
      <c r="AS211" s="137">
        <v>225</v>
      </c>
      <c r="AT211" s="138">
        <v>1.3976891539321701</v>
      </c>
      <c r="AU211" s="138"/>
      <c r="AV211" s="137">
        <v>634</v>
      </c>
      <c r="AW211" s="138">
        <v>1.24408861678538</v>
      </c>
      <c r="AX211" s="138"/>
      <c r="AY211" s="137">
        <v>648</v>
      </c>
      <c r="AZ211" s="138">
        <v>1.6167261295875901</v>
      </c>
      <c r="BA211" s="138"/>
      <c r="BB211" s="137">
        <v>478</v>
      </c>
      <c r="BC211" s="138">
        <v>1.5171713324446101</v>
      </c>
      <c r="BD211" s="138"/>
    </row>
    <row r="212" spans="1:56" x14ac:dyDescent="0.3">
      <c r="A212" s="164" t="s">
        <v>149</v>
      </c>
      <c r="B212" s="132" t="s">
        <v>0</v>
      </c>
      <c r="C212" s="137">
        <v>19929</v>
      </c>
      <c r="D212" s="138">
        <v>0.94089086487458795</v>
      </c>
      <c r="E212" s="138">
        <v>92.774230992455003</v>
      </c>
      <c r="F212" s="137">
        <v>3678</v>
      </c>
      <c r="G212" s="138">
        <v>0.57902931513017097</v>
      </c>
      <c r="H212" s="138">
        <v>93.375394321766606</v>
      </c>
      <c r="I212" s="137">
        <v>1938</v>
      </c>
      <c r="J212" s="138">
        <v>0.75967527605846896</v>
      </c>
      <c r="K212" s="138">
        <v>97.151576805696806</v>
      </c>
      <c r="L212" s="137">
        <v>1740</v>
      </c>
      <c r="M212" s="138">
        <v>0.45778390494932802</v>
      </c>
      <c r="N212" s="138">
        <v>89.336235038084894</v>
      </c>
      <c r="O212" s="137">
        <v>1379</v>
      </c>
      <c r="P212" s="138">
        <v>1.27551728284295</v>
      </c>
      <c r="Q212" s="138">
        <v>103.994082840237</v>
      </c>
      <c r="R212" s="137">
        <v>1319</v>
      </c>
      <c r="S212" s="138">
        <v>1.28294912946211</v>
      </c>
      <c r="T212" s="138">
        <v>93.970588235294102</v>
      </c>
      <c r="U212" s="137">
        <v>2116</v>
      </c>
      <c r="V212" s="138">
        <v>0.67912150690515105</v>
      </c>
      <c r="W212" s="138">
        <v>84.642233856893498</v>
      </c>
      <c r="X212" s="137">
        <v>1584</v>
      </c>
      <c r="Y212" s="138">
        <v>0.92256080514397498</v>
      </c>
      <c r="Z212" s="138">
        <v>92.233009708737896</v>
      </c>
      <c r="AA212" s="137">
        <v>1555</v>
      </c>
      <c r="AB212" s="138">
        <v>1.2756985577633</v>
      </c>
      <c r="AC212" s="138">
        <v>95.351758793969793</v>
      </c>
      <c r="AD212" s="137">
        <v>254</v>
      </c>
      <c r="AE212" s="138">
        <v>0.57648660916931505</v>
      </c>
      <c r="AF212" s="138">
        <v>85.401459854014604</v>
      </c>
      <c r="AG212" s="137">
        <v>1618</v>
      </c>
      <c r="AH212" s="138">
        <v>0.967257901564471</v>
      </c>
      <c r="AI212" s="138">
        <v>89.239766081871295</v>
      </c>
      <c r="AJ212" s="137">
        <v>759</v>
      </c>
      <c r="AK212" s="138">
        <v>1.41235578712319</v>
      </c>
      <c r="AL212" s="138">
        <v>101.32625994695</v>
      </c>
      <c r="AM212" s="137">
        <v>1011</v>
      </c>
      <c r="AN212" s="138">
        <v>1.4694767441860499</v>
      </c>
      <c r="AO212" s="138">
        <v>88.971962616822395</v>
      </c>
      <c r="AP212" s="137">
        <v>892</v>
      </c>
      <c r="AQ212" s="138">
        <v>1.6224966804300001</v>
      </c>
      <c r="AR212" s="138">
        <v>93.492407809110603</v>
      </c>
      <c r="AS212" s="137">
        <v>497</v>
      </c>
      <c r="AT212" s="138">
        <v>1.53409266290089</v>
      </c>
      <c r="AU212" s="138">
        <v>101.214574898785</v>
      </c>
      <c r="AV212" s="137">
        <v>1123</v>
      </c>
      <c r="AW212" s="138">
        <v>1.1071565892084301</v>
      </c>
      <c r="AX212" s="138">
        <v>83.496732026143803</v>
      </c>
      <c r="AY212" s="137">
        <v>1162</v>
      </c>
      <c r="AZ212" s="138">
        <v>1.44534553957908</v>
      </c>
      <c r="BA212" s="138">
        <v>90.491803278688494</v>
      </c>
      <c r="BB212" s="137">
        <v>982</v>
      </c>
      <c r="BC212" s="138">
        <v>1.54092392668843</v>
      </c>
      <c r="BD212" s="138">
        <v>104.583333333333</v>
      </c>
    </row>
    <row r="213" spans="1:56" x14ac:dyDescent="0.3">
      <c r="A213" s="165"/>
      <c r="B213" s="132" t="s">
        <v>1</v>
      </c>
      <c r="C213" s="137">
        <v>9591</v>
      </c>
      <c r="D213" s="138">
        <v>0.89026886286740603</v>
      </c>
      <c r="E213" s="138"/>
      <c r="F213" s="137">
        <v>1776</v>
      </c>
      <c r="G213" s="138">
        <v>0.54929590533305706</v>
      </c>
      <c r="H213" s="138"/>
      <c r="I213" s="137">
        <v>955</v>
      </c>
      <c r="J213" s="138">
        <v>0.73738340848724404</v>
      </c>
      <c r="K213" s="138"/>
      <c r="L213" s="137">
        <v>821</v>
      </c>
      <c r="M213" s="138">
        <v>0.42360856710919398</v>
      </c>
      <c r="N213" s="138"/>
      <c r="O213" s="137">
        <v>703</v>
      </c>
      <c r="P213" s="138">
        <v>1.29468314333597</v>
      </c>
      <c r="Q213" s="138"/>
      <c r="R213" s="137">
        <v>639</v>
      </c>
      <c r="S213" s="138">
        <v>1.2292243767313</v>
      </c>
      <c r="T213" s="138"/>
      <c r="U213" s="137">
        <v>970</v>
      </c>
      <c r="V213" s="138">
        <v>0.603755734123403</v>
      </c>
      <c r="W213" s="138"/>
      <c r="X213" s="137">
        <v>760</v>
      </c>
      <c r="Y213" s="138">
        <v>0.859640986777364</v>
      </c>
      <c r="Z213" s="138"/>
      <c r="AA213" s="137">
        <v>759</v>
      </c>
      <c r="AB213" s="138">
        <v>1.24340617935192</v>
      </c>
      <c r="AC213" s="138"/>
      <c r="AD213" s="137">
        <v>117</v>
      </c>
      <c r="AE213" s="138">
        <v>0.53500388678037403</v>
      </c>
      <c r="AF213" s="138"/>
      <c r="AG213" s="137">
        <v>763</v>
      </c>
      <c r="AH213" s="138">
        <v>0.86645468998410202</v>
      </c>
      <c r="AI213" s="138"/>
      <c r="AJ213" s="137">
        <v>382</v>
      </c>
      <c r="AK213" s="138">
        <v>1.4082949308755801</v>
      </c>
      <c r="AL213" s="138"/>
      <c r="AM213" s="137">
        <v>476</v>
      </c>
      <c r="AN213" s="138">
        <v>1.3943406174937001</v>
      </c>
      <c r="AO213" s="138"/>
      <c r="AP213" s="137">
        <v>431</v>
      </c>
      <c r="AQ213" s="138">
        <v>1.5904645927893999</v>
      </c>
      <c r="AR213" s="138"/>
      <c r="AS213" s="137">
        <v>250</v>
      </c>
      <c r="AT213" s="138">
        <v>1.53383643168293</v>
      </c>
      <c r="AU213" s="138"/>
      <c r="AV213" s="137">
        <v>511</v>
      </c>
      <c r="AW213" s="138">
        <v>1.0124826629681001</v>
      </c>
      <c r="AX213" s="138"/>
      <c r="AY213" s="137">
        <v>552</v>
      </c>
      <c r="AZ213" s="138">
        <v>1.3692174128736201</v>
      </c>
      <c r="BA213" s="138"/>
      <c r="BB213" s="137">
        <v>502</v>
      </c>
      <c r="BC213" s="138">
        <v>1.5579417789088199</v>
      </c>
      <c r="BD213" s="138"/>
    </row>
    <row r="214" spans="1:56" x14ac:dyDescent="0.3">
      <c r="A214" s="166"/>
      <c r="B214" s="132" t="s">
        <v>2</v>
      </c>
      <c r="C214" s="137">
        <v>10338</v>
      </c>
      <c r="D214" s="138">
        <v>0.99328967393810796</v>
      </c>
      <c r="E214" s="138"/>
      <c r="F214" s="137">
        <v>1902</v>
      </c>
      <c r="G214" s="138">
        <v>0.60985385310922902</v>
      </c>
      <c r="H214" s="138"/>
      <c r="I214" s="137">
        <v>983</v>
      </c>
      <c r="J214" s="138">
        <v>0.782662006258111</v>
      </c>
      <c r="K214" s="138"/>
      <c r="L214" s="137">
        <v>919</v>
      </c>
      <c r="M214" s="138">
        <v>0.493340705708043</v>
      </c>
      <c r="N214" s="138"/>
      <c r="O214" s="137">
        <v>676</v>
      </c>
      <c r="P214" s="138">
        <v>1.25617868956034</v>
      </c>
      <c r="Q214" s="138"/>
      <c r="R214" s="137">
        <v>680</v>
      </c>
      <c r="S214" s="138">
        <v>1.33789792625821</v>
      </c>
      <c r="T214" s="138"/>
      <c r="U214" s="137">
        <v>1146</v>
      </c>
      <c r="V214" s="138">
        <v>0.75935276110205496</v>
      </c>
      <c r="W214" s="138"/>
      <c r="X214" s="137">
        <v>824</v>
      </c>
      <c r="Y214" s="138">
        <v>0.98935007864372604</v>
      </c>
      <c r="Z214" s="138"/>
      <c r="AA214" s="137">
        <v>796</v>
      </c>
      <c r="AB214" s="138">
        <v>1.3080917636232201</v>
      </c>
      <c r="AC214" s="138"/>
      <c r="AD214" s="137">
        <v>137</v>
      </c>
      <c r="AE214" s="138">
        <v>0.61736740119868405</v>
      </c>
      <c r="AF214" s="138"/>
      <c r="AG214" s="137">
        <v>855</v>
      </c>
      <c r="AH214" s="138">
        <v>1.0793137836575499</v>
      </c>
      <c r="AI214" s="138"/>
      <c r="AJ214" s="137">
        <v>377</v>
      </c>
      <c r="AK214" s="138">
        <v>1.4164944580123999</v>
      </c>
      <c r="AL214" s="138"/>
      <c r="AM214" s="137">
        <v>535</v>
      </c>
      <c r="AN214" s="138">
        <v>1.54347700652011</v>
      </c>
      <c r="AO214" s="138"/>
      <c r="AP214" s="137">
        <v>461</v>
      </c>
      <c r="AQ214" s="138">
        <v>1.6536336896477499</v>
      </c>
      <c r="AR214" s="138"/>
      <c r="AS214" s="137">
        <v>247</v>
      </c>
      <c r="AT214" s="138">
        <v>1.5343520934277599</v>
      </c>
      <c r="AU214" s="138"/>
      <c r="AV214" s="137">
        <v>612</v>
      </c>
      <c r="AW214" s="138">
        <v>1.2009183493259601</v>
      </c>
      <c r="AX214" s="138"/>
      <c r="AY214" s="137">
        <v>610</v>
      </c>
      <c r="AZ214" s="138">
        <v>1.52191811581547</v>
      </c>
      <c r="BA214" s="138"/>
      <c r="BB214" s="137">
        <v>480</v>
      </c>
      <c r="BC214" s="138">
        <v>1.52351932965149</v>
      </c>
      <c r="BD214" s="138"/>
    </row>
    <row r="215" spans="1:56" x14ac:dyDescent="0.3">
      <c r="A215" s="164" t="s">
        <v>150</v>
      </c>
      <c r="B215" s="132" t="s">
        <v>0</v>
      </c>
      <c r="C215" s="137">
        <v>20595</v>
      </c>
      <c r="D215" s="138">
        <v>0.97233415435255899</v>
      </c>
      <c r="E215" s="138">
        <v>95.900313897079798</v>
      </c>
      <c r="F215" s="137">
        <v>3739</v>
      </c>
      <c r="G215" s="138">
        <v>0.58863257457088403</v>
      </c>
      <c r="H215" s="138">
        <v>94.942648592283604</v>
      </c>
      <c r="I215" s="137">
        <v>1967</v>
      </c>
      <c r="J215" s="138">
        <v>0.77104296594788901</v>
      </c>
      <c r="K215" s="138">
        <v>98.486377396569097</v>
      </c>
      <c r="L215" s="137">
        <v>1772</v>
      </c>
      <c r="M215" s="138">
        <v>0.46620291929322399</v>
      </c>
      <c r="N215" s="138">
        <v>91.154261057173699</v>
      </c>
      <c r="O215" s="137">
        <v>1427</v>
      </c>
      <c r="P215" s="138">
        <v>1.31991527383386</v>
      </c>
      <c r="Q215" s="138">
        <v>105.323741007194</v>
      </c>
      <c r="R215" s="137">
        <v>1367</v>
      </c>
      <c r="S215" s="138">
        <v>1.32963719482541</v>
      </c>
      <c r="T215" s="138">
        <v>91.994382022471896</v>
      </c>
      <c r="U215" s="137">
        <v>2048</v>
      </c>
      <c r="V215" s="138">
        <v>0.657297186267367</v>
      </c>
      <c r="W215" s="138">
        <v>88.581952117863693</v>
      </c>
      <c r="X215" s="137">
        <v>1771</v>
      </c>
      <c r="Y215" s="138">
        <v>1.0314742335290299</v>
      </c>
      <c r="Z215" s="138">
        <v>105.21436848203901</v>
      </c>
      <c r="AA215" s="137">
        <v>1553</v>
      </c>
      <c r="AB215" s="138">
        <v>1.27405778791409</v>
      </c>
      <c r="AC215" s="138">
        <v>91.491985203452501</v>
      </c>
      <c r="AD215" s="137">
        <v>267</v>
      </c>
      <c r="AE215" s="138">
        <v>0.60599182932365003</v>
      </c>
      <c r="AF215" s="138">
        <v>84.137931034482804</v>
      </c>
      <c r="AG215" s="137">
        <v>1595</v>
      </c>
      <c r="AH215" s="138">
        <v>0.95350825277832596</v>
      </c>
      <c r="AI215" s="138">
        <v>97.400990099009903</v>
      </c>
      <c r="AJ215" s="137">
        <v>758</v>
      </c>
      <c r="AK215" s="138">
        <v>1.41049497580945</v>
      </c>
      <c r="AL215" s="138">
        <v>95.360824742267994</v>
      </c>
      <c r="AM215" s="137">
        <v>1121</v>
      </c>
      <c r="AN215" s="138">
        <v>1.6293604651162801</v>
      </c>
      <c r="AO215" s="138">
        <v>92.611683848797298</v>
      </c>
      <c r="AP215" s="137">
        <v>893</v>
      </c>
      <c r="AQ215" s="138">
        <v>1.6243156228968501</v>
      </c>
      <c r="AR215" s="138">
        <v>92.872570194384394</v>
      </c>
      <c r="AS215" s="137">
        <v>548</v>
      </c>
      <c r="AT215" s="138">
        <v>1.6915146464178801</v>
      </c>
      <c r="AU215" s="138">
        <v>99.272727272727295</v>
      </c>
      <c r="AV215" s="137">
        <v>1254</v>
      </c>
      <c r="AW215" s="138">
        <v>1.23630842641796</v>
      </c>
      <c r="AX215" s="138">
        <v>92.036753445635497</v>
      </c>
      <c r="AY215" s="137">
        <v>1189</v>
      </c>
      <c r="AZ215" s="138">
        <v>1.47892929996517</v>
      </c>
      <c r="BA215" s="138">
        <v>90.850722311396495</v>
      </c>
      <c r="BB215" s="137">
        <v>1065</v>
      </c>
      <c r="BC215" s="138">
        <v>1.67116495104193</v>
      </c>
      <c r="BD215" s="138">
        <v>116.904276985743</v>
      </c>
    </row>
    <row r="216" spans="1:56" x14ac:dyDescent="0.3">
      <c r="A216" s="165"/>
      <c r="B216" s="132" t="s">
        <v>1</v>
      </c>
      <c r="C216" s="137">
        <v>10082</v>
      </c>
      <c r="D216" s="138">
        <v>0.93584513350319998</v>
      </c>
      <c r="E216" s="138"/>
      <c r="F216" s="137">
        <v>1821</v>
      </c>
      <c r="G216" s="138">
        <v>0.56321387590737404</v>
      </c>
      <c r="H216" s="138"/>
      <c r="I216" s="137">
        <v>976</v>
      </c>
      <c r="J216" s="138">
        <v>0.75359812218172795</v>
      </c>
      <c r="K216" s="138"/>
      <c r="L216" s="137">
        <v>845</v>
      </c>
      <c r="M216" s="138">
        <v>0.43599176517328703</v>
      </c>
      <c r="N216" s="138"/>
      <c r="O216" s="137">
        <v>732</v>
      </c>
      <c r="P216" s="138">
        <v>1.34809112506676</v>
      </c>
      <c r="Q216" s="138"/>
      <c r="R216" s="137">
        <v>655</v>
      </c>
      <c r="S216" s="138">
        <v>1.2600030778701099</v>
      </c>
      <c r="T216" s="138"/>
      <c r="U216" s="137">
        <v>962</v>
      </c>
      <c r="V216" s="138">
        <v>0.59877630538836402</v>
      </c>
      <c r="W216" s="138"/>
      <c r="X216" s="137">
        <v>908</v>
      </c>
      <c r="Y216" s="138">
        <v>1.02704475788664</v>
      </c>
      <c r="Z216" s="138"/>
      <c r="AA216" s="137">
        <v>742</v>
      </c>
      <c r="AB216" s="138">
        <v>1.2155565020805299</v>
      </c>
      <c r="AC216" s="138"/>
      <c r="AD216" s="137">
        <v>122</v>
      </c>
      <c r="AE216" s="138">
        <v>0.55786730074534696</v>
      </c>
      <c r="AF216" s="138"/>
      <c r="AG216" s="137">
        <v>787</v>
      </c>
      <c r="AH216" s="138">
        <v>0.89370883488530495</v>
      </c>
      <c r="AI216" s="138"/>
      <c r="AJ216" s="137">
        <v>370</v>
      </c>
      <c r="AK216" s="138">
        <v>1.3640552995391699</v>
      </c>
      <c r="AL216" s="138"/>
      <c r="AM216" s="137">
        <v>539</v>
      </c>
      <c r="AN216" s="138">
        <v>1.57888569922081</v>
      </c>
      <c r="AO216" s="138"/>
      <c r="AP216" s="137">
        <v>430</v>
      </c>
      <c r="AQ216" s="138">
        <v>1.58677441972028</v>
      </c>
      <c r="AR216" s="138"/>
      <c r="AS216" s="137">
        <v>273</v>
      </c>
      <c r="AT216" s="138">
        <v>1.67494938339775</v>
      </c>
      <c r="AU216" s="138"/>
      <c r="AV216" s="137">
        <v>601</v>
      </c>
      <c r="AW216" s="138">
        <v>1.1908064196552399</v>
      </c>
      <c r="AX216" s="138"/>
      <c r="AY216" s="137">
        <v>566</v>
      </c>
      <c r="AZ216" s="138">
        <v>1.40394394146099</v>
      </c>
      <c r="BA216" s="138"/>
      <c r="BB216" s="137">
        <v>574</v>
      </c>
      <c r="BC216" s="138">
        <v>1.78139159580411</v>
      </c>
      <c r="BD216" s="138"/>
    </row>
    <row r="217" spans="1:56" x14ac:dyDescent="0.3">
      <c r="A217" s="166"/>
      <c r="B217" s="132" t="s">
        <v>2</v>
      </c>
      <c r="C217" s="137">
        <v>10513</v>
      </c>
      <c r="D217" s="138">
        <v>1.0101039216590599</v>
      </c>
      <c r="E217" s="138"/>
      <c r="F217" s="137">
        <v>1918</v>
      </c>
      <c r="G217" s="138">
        <v>0.61498406428154595</v>
      </c>
      <c r="H217" s="138"/>
      <c r="I217" s="137">
        <v>991</v>
      </c>
      <c r="J217" s="138">
        <v>0.78903158514932703</v>
      </c>
      <c r="K217" s="138"/>
      <c r="L217" s="137">
        <v>927</v>
      </c>
      <c r="M217" s="138">
        <v>0.49763529291768899</v>
      </c>
      <c r="N217" s="138"/>
      <c r="O217" s="137">
        <v>695</v>
      </c>
      <c r="P217" s="138">
        <v>1.2914854870479799</v>
      </c>
      <c r="Q217" s="138"/>
      <c r="R217" s="137">
        <v>712</v>
      </c>
      <c r="S217" s="138">
        <v>1.4008578286703699</v>
      </c>
      <c r="T217" s="138"/>
      <c r="U217" s="137">
        <v>1086</v>
      </c>
      <c r="V217" s="138">
        <v>0.71959607203912102</v>
      </c>
      <c r="W217" s="138"/>
      <c r="X217" s="137">
        <v>863</v>
      </c>
      <c r="Y217" s="138">
        <v>1.0361761139193399</v>
      </c>
      <c r="Z217" s="138"/>
      <c r="AA217" s="137">
        <v>811</v>
      </c>
      <c r="AB217" s="138">
        <v>1.3327417340432499</v>
      </c>
      <c r="AC217" s="138"/>
      <c r="AD217" s="137">
        <v>145</v>
      </c>
      <c r="AE217" s="138">
        <v>0.65341805236357098</v>
      </c>
      <c r="AF217" s="138"/>
      <c r="AG217" s="137">
        <v>808</v>
      </c>
      <c r="AH217" s="138">
        <v>1.0199830844389499</v>
      </c>
      <c r="AI217" s="138"/>
      <c r="AJ217" s="137">
        <v>388</v>
      </c>
      <c r="AK217" s="138">
        <v>1.4578245350366299</v>
      </c>
      <c r="AL217" s="138"/>
      <c r="AM217" s="137">
        <v>582</v>
      </c>
      <c r="AN217" s="138">
        <v>1.67907218279384</v>
      </c>
      <c r="AO217" s="138"/>
      <c r="AP217" s="137">
        <v>463</v>
      </c>
      <c r="AQ217" s="138">
        <v>1.66080780543798</v>
      </c>
      <c r="AR217" s="138"/>
      <c r="AS217" s="137">
        <v>275</v>
      </c>
      <c r="AT217" s="138">
        <v>1.7082867436948701</v>
      </c>
      <c r="AU217" s="138"/>
      <c r="AV217" s="137">
        <v>653</v>
      </c>
      <c r="AW217" s="138">
        <v>1.2813720295912601</v>
      </c>
      <c r="AX217" s="138"/>
      <c r="AY217" s="137">
        <v>623</v>
      </c>
      <c r="AZ217" s="138">
        <v>1.55435243631646</v>
      </c>
      <c r="BA217" s="138"/>
      <c r="BB217" s="137">
        <v>491</v>
      </c>
      <c r="BC217" s="138">
        <v>1.5584333142893401</v>
      </c>
      <c r="BD217" s="138"/>
    </row>
    <row r="218" spans="1:56" x14ac:dyDescent="0.3">
      <c r="A218" s="164" t="s">
        <v>151</v>
      </c>
      <c r="B218" s="132" t="s">
        <v>0</v>
      </c>
      <c r="C218" s="137">
        <v>20053</v>
      </c>
      <c r="D218" s="138">
        <v>0.94674517102363998</v>
      </c>
      <c r="E218" s="138">
        <v>95.467394482893098</v>
      </c>
      <c r="F218" s="137">
        <v>3675</v>
      </c>
      <c r="G218" s="138">
        <v>0.57855702368226802</v>
      </c>
      <c r="H218" s="138">
        <v>92.913385826771702</v>
      </c>
      <c r="I218" s="137">
        <v>1897</v>
      </c>
      <c r="J218" s="138">
        <v>0.74360371449066898</v>
      </c>
      <c r="K218" s="138">
        <v>98.846960167714897</v>
      </c>
      <c r="L218" s="137">
        <v>1778</v>
      </c>
      <c r="M218" s="138">
        <v>0.46778148448270401</v>
      </c>
      <c r="N218" s="138">
        <v>86.961093585699302</v>
      </c>
      <c r="O218" s="137">
        <v>1327</v>
      </c>
      <c r="P218" s="138">
        <v>1.22741945926947</v>
      </c>
      <c r="Q218" s="138">
        <v>102.905198776758</v>
      </c>
      <c r="R218" s="137">
        <v>1375</v>
      </c>
      <c r="S218" s="138">
        <v>1.3374185390526201</v>
      </c>
      <c r="T218" s="138">
        <v>95.590327169274502</v>
      </c>
      <c r="U218" s="137">
        <v>2162</v>
      </c>
      <c r="V218" s="138">
        <v>0.69388501792482804</v>
      </c>
      <c r="W218" s="138">
        <v>92.520035618877998</v>
      </c>
      <c r="X218" s="137">
        <v>1650</v>
      </c>
      <c r="Y218" s="138">
        <v>0.96100083869164099</v>
      </c>
      <c r="Z218" s="138">
        <v>104.968944099379</v>
      </c>
      <c r="AA218" s="137">
        <v>1459</v>
      </c>
      <c r="AB218" s="138">
        <v>1.1969416050010699</v>
      </c>
      <c r="AC218" s="138">
        <v>89.726918075422603</v>
      </c>
      <c r="AD218" s="137">
        <v>252</v>
      </c>
      <c r="AE218" s="138">
        <v>0.57194734453018603</v>
      </c>
      <c r="AF218" s="138">
        <v>83.941605839416098</v>
      </c>
      <c r="AG218" s="137">
        <v>1525</v>
      </c>
      <c r="AH218" s="138">
        <v>0.91166149560310095</v>
      </c>
      <c r="AI218" s="138">
        <v>99.086161879895599</v>
      </c>
      <c r="AJ218" s="137">
        <v>733</v>
      </c>
      <c r="AK218" s="138">
        <v>1.3639746929661301</v>
      </c>
      <c r="AL218" s="138">
        <v>107.06214689265499</v>
      </c>
      <c r="AM218" s="137">
        <v>1082</v>
      </c>
      <c r="AN218" s="138">
        <v>1.57267441860465</v>
      </c>
      <c r="AO218" s="138">
        <v>92.526690391459098</v>
      </c>
      <c r="AP218" s="137">
        <v>898</v>
      </c>
      <c r="AQ218" s="138">
        <v>1.6334103352311</v>
      </c>
      <c r="AR218" s="138">
        <v>90.254237288135599</v>
      </c>
      <c r="AS218" s="137">
        <v>507</v>
      </c>
      <c r="AT218" s="138">
        <v>1.56495971849245</v>
      </c>
      <c r="AU218" s="138">
        <v>100.395256916996</v>
      </c>
      <c r="AV218" s="137">
        <v>1206</v>
      </c>
      <c r="AW218" s="138">
        <v>1.1889856158373699</v>
      </c>
      <c r="AX218" s="138">
        <v>95.461912479740704</v>
      </c>
      <c r="AY218" s="137">
        <v>1188</v>
      </c>
      <c r="AZ218" s="138">
        <v>1.4776854569879101</v>
      </c>
      <c r="BA218" s="138">
        <v>101.35593220339</v>
      </c>
      <c r="BB218" s="137">
        <v>1014</v>
      </c>
      <c r="BC218" s="138">
        <v>1.5911373336680901</v>
      </c>
      <c r="BD218" s="138">
        <v>84.699453551912598</v>
      </c>
    </row>
    <row r="219" spans="1:56" x14ac:dyDescent="0.3">
      <c r="A219" s="165"/>
      <c r="B219" s="132" t="s">
        <v>1</v>
      </c>
      <c r="C219" s="137">
        <v>9794</v>
      </c>
      <c r="D219" s="138">
        <v>0.90911200530949599</v>
      </c>
      <c r="E219" s="138"/>
      <c r="F219" s="137">
        <v>1770</v>
      </c>
      <c r="G219" s="138">
        <v>0.54744017592314798</v>
      </c>
      <c r="H219" s="138"/>
      <c r="I219" s="137">
        <v>943</v>
      </c>
      <c r="J219" s="138">
        <v>0.72811785780468197</v>
      </c>
      <c r="K219" s="138"/>
      <c r="L219" s="137">
        <v>827</v>
      </c>
      <c r="M219" s="138">
        <v>0.42670436662521699</v>
      </c>
      <c r="N219" s="138"/>
      <c r="O219" s="137">
        <v>673</v>
      </c>
      <c r="P219" s="138">
        <v>1.23943350706275</v>
      </c>
      <c r="Q219" s="138"/>
      <c r="R219" s="137">
        <v>672</v>
      </c>
      <c r="S219" s="138">
        <v>1.2927054478301001</v>
      </c>
      <c r="T219" s="138"/>
      <c r="U219" s="137">
        <v>1039</v>
      </c>
      <c r="V219" s="138">
        <v>0.64670330696310896</v>
      </c>
      <c r="W219" s="138"/>
      <c r="X219" s="137">
        <v>845</v>
      </c>
      <c r="Y219" s="138">
        <v>0.955785044509043</v>
      </c>
      <c r="Z219" s="138"/>
      <c r="AA219" s="137">
        <v>690</v>
      </c>
      <c r="AB219" s="138">
        <v>1.13036925395629</v>
      </c>
      <c r="AC219" s="138"/>
      <c r="AD219" s="137">
        <v>115</v>
      </c>
      <c r="AE219" s="138">
        <v>0.52585852119438503</v>
      </c>
      <c r="AF219" s="138"/>
      <c r="AG219" s="137">
        <v>759</v>
      </c>
      <c r="AH219" s="138">
        <v>0.86191233250056798</v>
      </c>
      <c r="AI219" s="138"/>
      <c r="AJ219" s="137">
        <v>379</v>
      </c>
      <c r="AK219" s="138">
        <v>1.3972350230414701</v>
      </c>
      <c r="AL219" s="138"/>
      <c r="AM219" s="137">
        <v>520</v>
      </c>
      <c r="AN219" s="138">
        <v>1.52322924600152</v>
      </c>
      <c r="AO219" s="138"/>
      <c r="AP219" s="137">
        <v>426</v>
      </c>
      <c r="AQ219" s="138">
        <v>1.57201372744382</v>
      </c>
      <c r="AR219" s="138"/>
      <c r="AS219" s="137">
        <v>254</v>
      </c>
      <c r="AT219" s="138">
        <v>1.5583778145898499</v>
      </c>
      <c r="AU219" s="138"/>
      <c r="AV219" s="137">
        <v>589</v>
      </c>
      <c r="AW219" s="138">
        <v>1.1670299187636199</v>
      </c>
      <c r="AX219" s="138"/>
      <c r="AY219" s="137">
        <v>598</v>
      </c>
      <c r="AZ219" s="138">
        <v>1.4833188639464201</v>
      </c>
      <c r="BA219" s="138"/>
      <c r="BB219" s="137">
        <v>465</v>
      </c>
      <c r="BC219" s="138">
        <v>1.4431134007820701</v>
      </c>
      <c r="BD219" s="138"/>
    </row>
    <row r="220" spans="1:56" x14ac:dyDescent="0.3">
      <c r="A220" s="166"/>
      <c r="B220" s="132" t="s">
        <v>2</v>
      </c>
      <c r="C220" s="137">
        <v>10259</v>
      </c>
      <c r="D220" s="138">
        <v>0.98569924210979398</v>
      </c>
      <c r="E220" s="138"/>
      <c r="F220" s="137">
        <v>1905</v>
      </c>
      <c r="G220" s="138">
        <v>0.610815767704038</v>
      </c>
      <c r="H220" s="138"/>
      <c r="I220" s="137">
        <v>954</v>
      </c>
      <c r="J220" s="138">
        <v>0.75957228277745503</v>
      </c>
      <c r="K220" s="138"/>
      <c r="L220" s="137">
        <v>951</v>
      </c>
      <c r="M220" s="138">
        <v>0.51051905454662605</v>
      </c>
      <c r="N220" s="138"/>
      <c r="O220" s="137">
        <v>654</v>
      </c>
      <c r="P220" s="138">
        <v>1.2152971345746499</v>
      </c>
      <c r="Q220" s="138"/>
      <c r="R220" s="137">
        <v>703</v>
      </c>
      <c r="S220" s="138">
        <v>1.38315035611695</v>
      </c>
      <c r="T220" s="138"/>
      <c r="U220" s="137">
        <v>1123</v>
      </c>
      <c r="V220" s="138">
        <v>0.74411269696126403</v>
      </c>
      <c r="W220" s="138"/>
      <c r="X220" s="137">
        <v>805</v>
      </c>
      <c r="Y220" s="138">
        <v>0.96653739479150402</v>
      </c>
      <c r="Z220" s="138"/>
      <c r="AA220" s="137">
        <v>769</v>
      </c>
      <c r="AB220" s="138">
        <v>1.26372181686715</v>
      </c>
      <c r="AC220" s="138"/>
      <c r="AD220" s="137">
        <v>137</v>
      </c>
      <c r="AE220" s="138">
        <v>0.61736740119868405</v>
      </c>
      <c r="AF220" s="138"/>
      <c r="AG220" s="137">
        <v>766</v>
      </c>
      <c r="AH220" s="138">
        <v>0.96696416173296096</v>
      </c>
      <c r="AI220" s="138"/>
      <c r="AJ220" s="137">
        <v>354</v>
      </c>
      <c r="AK220" s="138">
        <v>1.33007702423445</v>
      </c>
      <c r="AL220" s="138"/>
      <c r="AM220" s="137">
        <v>562</v>
      </c>
      <c r="AN220" s="138">
        <v>1.62137210778374</v>
      </c>
      <c r="AO220" s="138"/>
      <c r="AP220" s="137">
        <v>472</v>
      </c>
      <c r="AQ220" s="138">
        <v>1.69309132649401</v>
      </c>
      <c r="AR220" s="138"/>
      <c r="AS220" s="137">
        <v>253</v>
      </c>
      <c r="AT220" s="138">
        <v>1.5716238041992801</v>
      </c>
      <c r="AU220" s="138"/>
      <c r="AV220" s="137">
        <v>617</v>
      </c>
      <c r="AW220" s="138">
        <v>1.2107297737485501</v>
      </c>
      <c r="AX220" s="138"/>
      <c r="AY220" s="137">
        <v>590</v>
      </c>
      <c r="AZ220" s="138">
        <v>1.47201916119857</v>
      </c>
      <c r="BA220" s="138"/>
      <c r="BB220" s="137">
        <v>549</v>
      </c>
      <c r="BC220" s="138">
        <v>1.7425252332889001</v>
      </c>
      <c r="BD220" s="138"/>
    </row>
    <row r="221" spans="1:56" x14ac:dyDescent="0.3">
      <c r="A221" s="164" t="s">
        <v>152</v>
      </c>
      <c r="B221" s="132" t="s">
        <v>0</v>
      </c>
      <c r="C221" s="137">
        <v>19194</v>
      </c>
      <c r="D221" s="138">
        <v>0.90618993729754804</v>
      </c>
      <c r="E221" s="138">
        <v>93.020917135961398</v>
      </c>
      <c r="F221" s="137">
        <v>3450</v>
      </c>
      <c r="G221" s="138">
        <v>0.54313516508947601</v>
      </c>
      <c r="H221" s="138">
        <v>89.352360043907794</v>
      </c>
      <c r="I221" s="137">
        <v>1753</v>
      </c>
      <c r="J221" s="138">
        <v>0.687157254350101</v>
      </c>
      <c r="K221" s="138">
        <v>90.958605664488005</v>
      </c>
      <c r="L221" s="137">
        <v>1697</v>
      </c>
      <c r="M221" s="138">
        <v>0.44647085442471801</v>
      </c>
      <c r="N221" s="138">
        <v>87.721238938053105</v>
      </c>
      <c r="O221" s="137">
        <v>1176</v>
      </c>
      <c r="P221" s="138">
        <v>1.0877507792772401</v>
      </c>
      <c r="Q221" s="138">
        <v>95.024875621890502</v>
      </c>
      <c r="R221" s="137">
        <v>1322</v>
      </c>
      <c r="S221" s="138">
        <v>1.28586713354732</v>
      </c>
      <c r="T221" s="138">
        <v>82.344827586206904</v>
      </c>
      <c r="U221" s="137">
        <v>2006</v>
      </c>
      <c r="V221" s="138">
        <v>0.64381745881461805</v>
      </c>
      <c r="W221" s="138">
        <v>93.629343629343595</v>
      </c>
      <c r="X221" s="137">
        <v>1484</v>
      </c>
      <c r="Y221" s="138">
        <v>0.86431833007175496</v>
      </c>
      <c r="Z221" s="138">
        <v>89.527458492975697</v>
      </c>
      <c r="AA221" s="137">
        <v>1504</v>
      </c>
      <c r="AB221" s="138">
        <v>1.2338589266083599</v>
      </c>
      <c r="AC221" s="138">
        <v>91.836734693877602</v>
      </c>
      <c r="AD221" s="137">
        <v>227</v>
      </c>
      <c r="AE221" s="138">
        <v>0.51520653654107995</v>
      </c>
      <c r="AF221" s="138">
        <v>114.150943396226</v>
      </c>
      <c r="AG221" s="137">
        <v>1534</v>
      </c>
      <c r="AH221" s="138">
        <v>0.91704179295420196</v>
      </c>
      <c r="AI221" s="138">
        <v>102.10803689064601</v>
      </c>
      <c r="AJ221" s="137">
        <v>801</v>
      </c>
      <c r="AK221" s="138">
        <v>1.49050986229996</v>
      </c>
      <c r="AL221" s="138">
        <v>93.012048192771104</v>
      </c>
      <c r="AM221" s="137">
        <v>980</v>
      </c>
      <c r="AN221" s="138">
        <v>1.42441860465116</v>
      </c>
      <c r="AO221" s="138">
        <v>88.099808061420305</v>
      </c>
      <c r="AP221" s="137">
        <v>1002</v>
      </c>
      <c r="AQ221" s="138">
        <v>1.82258035178347</v>
      </c>
      <c r="AR221" s="138">
        <v>101.204819277108</v>
      </c>
      <c r="AS221" s="137">
        <v>452</v>
      </c>
      <c r="AT221" s="138">
        <v>1.39519091273883</v>
      </c>
      <c r="AU221" s="138">
        <v>87.551867219917</v>
      </c>
      <c r="AV221" s="137">
        <v>1076</v>
      </c>
      <c r="AW221" s="138">
        <v>1.06081967051493</v>
      </c>
      <c r="AX221" s="138">
        <v>97.431192660550494</v>
      </c>
      <c r="AY221" s="137">
        <v>1187</v>
      </c>
      <c r="AZ221" s="138">
        <v>1.47644161401065</v>
      </c>
      <c r="BA221" s="138">
        <v>99.161073825503394</v>
      </c>
      <c r="BB221" s="137">
        <v>993</v>
      </c>
      <c r="BC221" s="138">
        <v>1.55818478533769</v>
      </c>
      <c r="BD221" s="138">
        <v>94.705882352941202</v>
      </c>
    </row>
    <row r="222" spans="1:56" x14ac:dyDescent="0.3">
      <c r="A222" s="165"/>
      <c r="B222" s="132" t="s">
        <v>1</v>
      </c>
      <c r="C222" s="137">
        <v>9250</v>
      </c>
      <c r="D222" s="138">
        <v>0.85861609649916704</v>
      </c>
      <c r="E222" s="138"/>
      <c r="F222" s="137">
        <v>1628</v>
      </c>
      <c r="G222" s="138">
        <v>0.50352124655530195</v>
      </c>
      <c r="H222" s="138"/>
      <c r="I222" s="137">
        <v>835</v>
      </c>
      <c r="J222" s="138">
        <v>0.64472790166162197</v>
      </c>
      <c r="K222" s="138"/>
      <c r="L222" s="137">
        <v>793</v>
      </c>
      <c r="M222" s="138">
        <v>0.40916150270108498</v>
      </c>
      <c r="N222" s="138"/>
      <c r="O222" s="137">
        <v>573</v>
      </c>
      <c r="P222" s="138">
        <v>1.05526805281865</v>
      </c>
      <c r="Q222" s="138"/>
      <c r="R222" s="137">
        <v>597</v>
      </c>
      <c r="S222" s="138">
        <v>1.14843028624192</v>
      </c>
      <c r="T222" s="138"/>
      <c r="U222" s="137">
        <v>970</v>
      </c>
      <c r="V222" s="138">
        <v>0.603755734123403</v>
      </c>
      <c r="W222" s="138"/>
      <c r="X222" s="137">
        <v>701</v>
      </c>
      <c r="Y222" s="138">
        <v>0.79290569964596402</v>
      </c>
      <c r="Z222" s="138"/>
      <c r="AA222" s="137">
        <v>720</v>
      </c>
      <c r="AB222" s="138">
        <v>1.17951574325874</v>
      </c>
      <c r="AC222" s="138"/>
      <c r="AD222" s="137">
        <v>121</v>
      </c>
      <c r="AE222" s="138">
        <v>0.55329461795235302</v>
      </c>
      <c r="AF222" s="138"/>
      <c r="AG222" s="137">
        <v>775</v>
      </c>
      <c r="AH222" s="138">
        <v>0.88008176243470404</v>
      </c>
      <c r="AI222" s="138"/>
      <c r="AJ222" s="137">
        <v>386</v>
      </c>
      <c r="AK222" s="138">
        <v>1.42304147465438</v>
      </c>
      <c r="AL222" s="138"/>
      <c r="AM222" s="137">
        <v>459</v>
      </c>
      <c r="AN222" s="138">
        <v>1.3445427382974999</v>
      </c>
      <c r="AO222" s="138"/>
      <c r="AP222" s="137">
        <v>504</v>
      </c>
      <c r="AQ222" s="138">
        <v>1.85984722683494</v>
      </c>
      <c r="AR222" s="138"/>
      <c r="AS222" s="137">
        <v>211</v>
      </c>
      <c r="AT222" s="138">
        <v>1.29455794834039</v>
      </c>
      <c r="AU222" s="138"/>
      <c r="AV222" s="137">
        <v>531</v>
      </c>
      <c r="AW222" s="138">
        <v>1.05211016445413</v>
      </c>
      <c r="AX222" s="138"/>
      <c r="AY222" s="137">
        <v>591</v>
      </c>
      <c r="AZ222" s="138">
        <v>1.46595559965273</v>
      </c>
      <c r="BA222" s="138"/>
      <c r="BB222" s="137">
        <v>483</v>
      </c>
      <c r="BC222" s="138">
        <v>1.4989758550059</v>
      </c>
      <c r="BD222" s="138"/>
    </row>
    <row r="223" spans="1:56" x14ac:dyDescent="0.3">
      <c r="A223" s="166"/>
      <c r="B223" s="132" t="s">
        <v>2</v>
      </c>
      <c r="C223" s="137">
        <v>9944</v>
      </c>
      <c r="D223" s="138">
        <v>0.95543359621208601</v>
      </c>
      <c r="E223" s="138"/>
      <c r="F223" s="137">
        <v>1822</v>
      </c>
      <c r="G223" s="138">
        <v>0.58420279724764201</v>
      </c>
      <c r="H223" s="138"/>
      <c r="I223" s="137">
        <v>918</v>
      </c>
      <c r="J223" s="138">
        <v>0.73090917776698505</v>
      </c>
      <c r="K223" s="138"/>
      <c r="L223" s="137">
        <v>904</v>
      </c>
      <c r="M223" s="138">
        <v>0.48528835468995801</v>
      </c>
      <c r="N223" s="138"/>
      <c r="O223" s="137">
        <v>603</v>
      </c>
      <c r="P223" s="138">
        <v>1.1205262571078201</v>
      </c>
      <c r="Q223" s="138"/>
      <c r="R223" s="137">
        <v>725</v>
      </c>
      <c r="S223" s="138">
        <v>1.4264352890253</v>
      </c>
      <c r="T223" s="138"/>
      <c r="U223" s="137">
        <v>1036</v>
      </c>
      <c r="V223" s="138">
        <v>0.68646549782000799</v>
      </c>
      <c r="W223" s="138"/>
      <c r="X223" s="137">
        <v>783</v>
      </c>
      <c r="Y223" s="138">
        <v>0.94012270822577404</v>
      </c>
      <c r="Z223" s="138"/>
      <c r="AA223" s="137">
        <v>784</v>
      </c>
      <c r="AB223" s="138">
        <v>1.28837178728719</v>
      </c>
      <c r="AC223" s="138"/>
      <c r="AD223" s="137">
        <v>106</v>
      </c>
      <c r="AE223" s="138">
        <v>0.47767112793474797</v>
      </c>
      <c r="AF223" s="138"/>
      <c r="AG223" s="137">
        <v>759</v>
      </c>
      <c r="AH223" s="138">
        <v>0.95812767461529702</v>
      </c>
      <c r="AI223" s="138"/>
      <c r="AJ223" s="137">
        <v>415</v>
      </c>
      <c r="AK223" s="138">
        <v>1.55927108773248</v>
      </c>
      <c r="AL223" s="138"/>
      <c r="AM223" s="137">
        <v>521</v>
      </c>
      <c r="AN223" s="138">
        <v>1.50308695401304</v>
      </c>
      <c r="AO223" s="138"/>
      <c r="AP223" s="137">
        <v>498</v>
      </c>
      <c r="AQ223" s="138">
        <v>1.78635483176698</v>
      </c>
      <c r="AR223" s="138"/>
      <c r="AS223" s="137">
        <v>241</v>
      </c>
      <c r="AT223" s="138">
        <v>1.49708038265623</v>
      </c>
      <c r="AU223" s="138"/>
      <c r="AV223" s="137">
        <v>545</v>
      </c>
      <c r="AW223" s="138">
        <v>1.06944526206315</v>
      </c>
      <c r="AX223" s="138"/>
      <c r="AY223" s="137">
        <v>596</v>
      </c>
      <c r="AZ223" s="138">
        <v>1.4869888475836399</v>
      </c>
      <c r="BA223" s="138"/>
      <c r="BB223" s="137">
        <v>510</v>
      </c>
      <c r="BC223" s="138">
        <v>1.61873928775471</v>
      </c>
      <c r="BD223" s="138"/>
    </row>
    <row r="224" spans="1:56" x14ac:dyDescent="0.3">
      <c r="A224" s="164" t="s">
        <v>153</v>
      </c>
      <c r="B224" s="132" t="s">
        <v>0</v>
      </c>
      <c r="C224" s="137">
        <v>17187</v>
      </c>
      <c r="D224" s="138">
        <v>0.81143515954636702</v>
      </c>
      <c r="E224" s="138">
        <v>96.198630136986296</v>
      </c>
      <c r="F224" s="137">
        <v>3164</v>
      </c>
      <c r="G224" s="138">
        <v>0.49811004705597101</v>
      </c>
      <c r="H224" s="138">
        <v>94.5879458794588</v>
      </c>
      <c r="I224" s="137">
        <v>1615</v>
      </c>
      <c r="J224" s="138">
        <v>0.63306273004872404</v>
      </c>
      <c r="K224" s="138">
        <v>94.344163658243104</v>
      </c>
      <c r="L224" s="137">
        <v>1549</v>
      </c>
      <c r="M224" s="138">
        <v>0.40753291308420098</v>
      </c>
      <c r="N224" s="138">
        <v>94.842767295597497</v>
      </c>
      <c r="O224" s="137">
        <v>1130</v>
      </c>
      <c r="P224" s="138">
        <v>1.04520270457762</v>
      </c>
      <c r="Q224" s="138">
        <v>99.294532627866005</v>
      </c>
      <c r="R224" s="137">
        <v>1093</v>
      </c>
      <c r="S224" s="138">
        <v>1.06312615504328</v>
      </c>
      <c r="T224" s="138">
        <v>90.086956521739097</v>
      </c>
      <c r="U224" s="137">
        <v>1869</v>
      </c>
      <c r="V224" s="138">
        <v>0.59984787164731901</v>
      </c>
      <c r="W224" s="138">
        <v>81.986368062317396</v>
      </c>
      <c r="X224" s="137">
        <v>1387</v>
      </c>
      <c r="Y224" s="138">
        <v>0.80782312925170097</v>
      </c>
      <c r="Z224" s="138">
        <v>104.87444608567201</v>
      </c>
      <c r="AA224" s="137">
        <v>1203</v>
      </c>
      <c r="AB224" s="138">
        <v>0.98692306430177001</v>
      </c>
      <c r="AC224" s="138">
        <v>94.975688816855794</v>
      </c>
      <c r="AD224" s="137">
        <v>190</v>
      </c>
      <c r="AE224" s="138">
        <v>0.431230140717204</v>
      </c>
      <c r="AF224" s="138">
        <v>131.707317073171</v>
      </c>
      <c r="AG224" s="137">
        <v>1340</v>
      </c>
      <c r="AH224" s="138">
        <v>0.80106649449715095</v>
      </c>
      <c r="AI224" s="138">
        <v>100.59880239521</v>
      </c>
      <c r="AJ224" s="137">
        <v>708</v>
      </c>
      <c r="AK224" s="138">
        <v>1.3174544101228101</v>
      </c>
      <c r="AL224" s="138">
        <v>92.391304347826093</v>
      </c>
      <c r="AM224" s="137">
        <v>903</v>
      </c>
      <c r="AN224" s="138">
        <v>1.3125</v>
      </c>
      <c r="AO224" s="138">
        <v>100.666666666667</v>
      </c>
      <c r="AP224" s="137">
        <v>788</v>
      </c>
      <c r="AQ224" s="138">
        <v>1.4333266638776201</v>
      </c>
      <c r="AR224" s="138">
        <v>89.423076923076906</v>
      </c>
      <c r="AS224" s="137">
        <v>444</v>
      </c>
      <c r="AT224" s="138">
        <v>1.37049726826558</v>
      </c>
      <c r="AU224" s="138">
        <v>102.739726027397</v>
      </c>
      <c r="AV224" s="137">
        <v>1035</v>
      </c>
      <c r="AW224" s="138">
        <v>1.0203981031440099</v>
      </c>
      <c r="AX224" s="138">
        <v>99.421965317919103</v>
      </c>
      <c r="AY224" s="137">
        <v>1018</v>
      </c>
      <c r="AZ224" s="138">
        <v>1.2662321508532799</v>
      </c>
      <c r="BA224" s="138">
        <v>95.393474088291697</v>
      </c>
      <c r="BB224" s="137">
        <v>915</v>
      </c>
      <c r="BC224" s="138">
        <v>1.4357896058247599</v>
      </c>
      <c r="BD224" s="138">
        <v>113.78504672897201</v>
      </c>
    </row>
    <row r="225" spans="1:56" x14ac:dyDescent="0.3">
      <c r="A225" s="165"/>
      <c r="B225" s="132" t="s">
        <v>1</v>
      </c>
      <c r="C225" s="137">
        <v>8427</v>
      </c>
      <c r="D225" s="138">
        <v>0.78222246975118703</v>
      </c>
      <c r="E225" s="138"/>
      <c r="F225" s="137">
        <v>1538</v>
      </c>
      <c r="G225" s="138">
        <v>0.47568530540666798</v>
      </c>
      <c r="H225" s="138"/>
      <c r="I225" s="137">
        <v>784</v>
      </c>
      <c r="J225" s="138">
        <v>0.60534931126073299</v>
      </c>
      <c r="K225" s="138"/>
      <c r="L225" s="137">
        <v>754</v>
      </c>
      <c r="M225" s="138">
        <v>0.38903880584693301</v>
      </c>
      <c r="N225" s="138"/>
      <c r="O225" s="137">
        <v>563</v>
      </c>
      <c r="P225" s="138">
        <v>1.0368515073942399</v>
      </c>
      <c r="Q225" s="138"/>
      <c r="R225" s="137">
        <v>518</v>
      </c>
      <c r="S225" s="138">
        <v>0.99646044936903699</v>
      </c>
      <c r="T225" s="138"/>
      <c r="U225" s="137">
        <v>842</v>
      </c>
      <c r="V225" s="138">
        <v>0.52408487436278905</v>
      </c>
      <c r="W225" s="138"/>
      <c r="X225" s="137">
        <v>710</v>
      </c>
      <c r="Y225" s="138">
        <v>0.803085658699906</v>
      </c>
      <c r="Z225" s="138"/>
      <c r="AA225" s="137">
        <v>586</v>
      </c>
      <c r="AB225" s="138">
        <v>0.95999475770780796</v>
      </c>
      <c r="AC225" s="138"/>
      <c r="AD225" s="137">
        <v>108</v>
      </c>
      <c r="AE225" s="138">
        <v>0.49384974164342199</v>
      </c>
      <c r="AF225" s="138"/>
      <c r="AG225" s="137">
        <v>672</v>
      </c>
      <c r="AH225" s="138">
        <v>0.76311605723370401</v>
      </c>
      <c r="AI225" s="138"/>
      <c r="AJ225" s="137">
        <v>340</v>
      </c>
      <c r="AK225" s="138">
        <v>1.2534562211981599</v>
      </c>
      <c r="AL225" s="138"/>
      <c r="AM225" s="137">
        <v>453</v>
      </c>
      <c r="AN225" s="138">
        <v>1.3269670162282501</v>
      </c>
      <c r="AO225" s="138"/>
      <c r="AP225" s="137">
        <v>372</v>
      </c>
      <c r="AQ225" s="138">
        <v>1.3727443817114999</v>
      </c>
      <c r="AR225" s="138"/>
      <c r="AS225" s="137">
        <v>225</v>
      </c>
      <c r="AT225" s="138">
        <v>1.38045278851463</v>
      </c>
      <c r="AU225" s="138"/>
      <c r="AV225" s="137">
        <v>516</v>
      </c>
      <c r="AW225" s="138">
        <v>1.02238953833961</v>
      </c>
      <c r="AX225" s="138"/>
      <c r="AY225" s="137">
        <v>497</v>
      </c>
      <c r="AZ225" s="138">
        <v>1.2327917648517901</v>
      </c>
      <c r="BA225" s="138"/>
      <c r="BB225" s="137">
        <v>487</v>
      </c>
      <c r="BC225" s="138">
        <v>1.5113897337222999</v>
      </c>
      <c r="BD225" s="138"/>
    </row>
    <row r="226" spans="1:56" x14ac:dyDescent="0.3">
      <c r="A226" s="166"/>
      <c r="B226" s="132" t="s">
        <v>2</v>
      </c>
      <c r="C226" s="137">
        <v>8760</v>
      </c>
      <c r="D226" s="138">
        <v>0.84167320020292402</v>
      </c>
      <c r="E226" s="138"/>
      <c r="F226" s="137">
        <v>1626</v>
      </c>
      <c r="G226" s="138">
        <v>0.52135771038675405</v>
      </c>
      <c r="H226" s="138"/>
      <c r="I226" s="137">
        <v>831</v>
      </c>
      <c r="J226" s="138">
        <v>0.66164000732501604</v>
      </c>
      <c r="K226" s="138"/>
      <c r="L226" s="137">
        <v>795</v>
      </c>
      <c r="M226" s="138">
        <v>0.426774603958536</v>
      </c>
      <c r="N226" s="138"/>
      <c r="O226" s="137">
        <v>567</v>
      </c>
      <c r="P226" s="138">
        <v>1.0536291671312299</v>
      </c>
      <c r="Q226" s="138"/>
      <c r="R226" s="137">
        <v>575</v>
      </c>
      <c r="S226" s="138">
        <v>1.1313107464683401</v>
      </c>
      <c r="T226" s="138"/>
      <c r="U226" s="137">
        <v>1027</v>
      </c>
      <c r="V226" s="138">
        <v>0.68050199446056803</v>
      </c>
      <c r="W226" s="138"/>
      <c r="X226" s="137">
        <v>677</v>
      </c>
      <c r="Y226" s="138">
        <v>0.81285194568179897</v>
      </c>
      <c r="Z226" s="138"/>
      <c r="AA226" s="137">
        <v>617</v>
      </c>
      <c r="AB226" s="138">
        <v>1.01393544994413</v>
      </c>
      <c r="AC226" s="138"/>
      <c r="AD226" s="137">
        <v>82</v>
      </c>
      <c r="AE226" s="138">
        <v>0.36951917444008803</v>
      </c>
      <c r="AF226" s="138"/>
      <c r="AG226" s="137">
        <v>668</v>
      </c>
      <c r="AH226" s="138">
        <v>0.84325334208566305</v>
      </c>
      <c r="AI226" s="138"/>
      <c r="AJ226" s="137">
        <v>368</v>
      </c>
      <c r="AK226" s="138">
        <v>1.38267894044712</v>
      </c>
      <c r="AL226" s="138"/>
      <c r="AM226" s="137">
        <v>450</v>
      </c>
      <c r="AN226" s="138">
        <v>1.2982516877271899</v>
      </c>
      <c r="AO226" s="138"/>
      <c r="AP226" s="137">
        <v>416</v>
      </c>
      <c r="AQ226" s="138">
        <v>1.4922160843676</v>
      </c>
      <c r="AR226" s="138"/>
      <c r="AS226" s="137">
        <v>219</v>
      </c>
      <c r="AT226" s="138">
        <v>1.3604174431606399</v>
      </c>
      <c r="AU226" s="138"/>
      <c r="AV226" s="137">
        <v>519</v>
      </c>
      <c r="AW226" s="138">
        <v>1.01842585506564</v>
      </c>
      <c r="AX226" s="138"/>
      <c r="AY226" s="137">
        <v>521</v>
      </c>
      <c r="AZ226" s="138">
        <v>1.2998677677702699</v>
      </c>
      <c r="BA226" s="138"/>
      <c r="BB226" s="137">
        <v>428</v>
      </c>
      <c r="BC226" s="138">
        <v>1.3584714022725799</v>
      </c>
      <c r="BD226" s="138"/>
    </row>
    <row r="227" spans="1:56" x14ac:dyDescent="0.3">
      <c r="A227" s="164" t="s">
        <v>154</v>
      </c>
      <c r="B227" s="132" t="s">
        <v>0</v>
      </c>
      <c r="C227" s="137">
        <v>13069</v>
      </c>
      <c r="D227" s="138">
        <v>0.61701554082221799</v>
      </c>
      <c r="E227" s="138">
        <v>88.504255012260202</v>
      </c>
      <c r="F227" s="137">
        <v>2305</v>
      </c>
      <c r="G227" s="138">
        <v>0.36287726247282398</v>
      </c>
      <c r="H227" s="138">
        <v>87.398373983739802</v>
      </c>
      <c r="I227" s="137">
        <v>1153</v>
      </c>
      <c r="J227" s="138">
        <v>0.451963670431071</v>
      </c>
      <c r="K227" s="138">
        <v>86.871961102106994</v>
      </c>
      <c r="L227" s="137">
        <v>1152</v>
      </c>
      <c r="M227" s="138">
        <v>0.30308451638024497</v>
      </c>
      <c r="N227" s="138">
        <v>87.928221859706397</v>
      </c>
      <c r="O227" s="137">
        <v>907</v>
      </c>
      <c r="P227" s="138">
        <v>0.83893703809902598</v>
      </c>
      <c r="Q227" s="138">
        <v>81.0379241516966</v>
      </c>
      <c r="R227" s="137">
        <v>866</v>
      </c>
      <c r="S227" s="138">
        <v>0.84233051259605096</v>
      </c>
      <c r="T227" s="138">
        <v>88.260869565217405</v>
      </c>
      <c r="U227" s="137">
        <v>1456</v>
      </c>
      <c r="V227" s="138">
        <v>0.46729721836195598</v>
      </c>
      <c r="W227" s="138">
        <v>81.094527363184099</v>
      </c>
      <c r="X227" s="137">
        <v>1050</v>
      </c>
      <c r="Y227" s="138">
        <v>0.61154598825831696</v>
      </c>
      <c r="Z227" s="138">
        <v>96.998123827392106</v>
      </c>
      <c r="AA227" s="137">
        <v>1048</v>
      </c>
      <c r="AB227" s="138">
        <v>0.85976340098774295</v>
      </c>
      <c r="AC227" s="138">
        <v>79.759862778730707</v>
      </c>
      <c r="AD227" s="137">
        <v>158</v>
      </c>
      <c r="AE227" s="138">
        <v>0.35860190649114798</v>
      </c>
      <c r="AF227" s="138">
        <v>83.720930232558104</v>
      </c>
      <c r="AG227" s="137">
        <v>1010</v>
      </c>
      <c r="AH227" s="138">
        <v>0.60378892495680803</v>
      </c>
      <c r="AI227" s="138">
        <v>100</v>
      </c>
      <c r="AJ227" s="137">
        <v>527</v>
      </c>
      <c r="AK227" s="138">
        <v>0.98064756233717898</v>
      </c>
      <c r="AL227" s="138">
        <v>84.912280701754398</v>
      </c>
      <c r="AM227" s="137">
        <v>726</v>
      </c>
      <c r="AN227" s="138">
        <v>1.0552325581395301</v>
      </c>
      <c r="AO227" s="138">
        <v>93.085106382978694</v>
      </c>
      <c r="AP227" s="137">
        <v>566</v>
      </c>
      <c r="AQ227" s="138">
        <v>1.02952143623697</v>
      </c>
      <c r="AR227" s="138">
        <v>101.423487544484</v>
      </c>
      <c r="AS227" s="137">
        <v>329</v>
      </c>
      <c r="AT227" s="138">
        <v>1.0155261289625599</v>
      </c>
      <c r="AU227" s="138">
        <v>94.674556213017794</v>
      </c>
      <c r="AV227" s="137">
        <v>703</v>
      </c>
      <c r="AW227" s="138">
        <v>0.69308199662824999</v>
      </c>
      <c r="AX227" s="138">
        <v>92.076502732240399</v>
      </c>
      <c r="AY227" s="137">
        <v>703</v>
      </c>
      <c r="AZ227" s="138">
        <v>0.87442161301557297</v>
      </c>
      <c r="BA227" s="138">
        <v>81.653746770025805</v>
      </c>
      <c r="BB227" s="137">
        <v>715</v>
      </c>
      <c r="BC227" s="138">
        <v>1.12195581220186</v>
      </c>
      <c r="BD227" s="138">
        <v>94.822888283378703</v>
      </c>
    </row>
    <row r="228" spans="1:56" x14ac:dyDescent="0.3">
      <c r="A228" s="165"/>
      <c r="B228" s="132" t="s">
        <v>1</v>
      </c>
      <c r="C228" s="137">
        <v>6136</v>
      </c>
      <c r="D228" s="138">
        <v>0.56956414790474497</v>
      </c>
      <c r="E228" s="138"/>
      <c r="F228" s="137">
        <v>1075</v>
      </c>
      <c r="G228" s="138">
        <v>0.33248485260869198</v>
      </c>
      <c r="H228" s="138"/>
      <c r="I228" s="137">
        <v>536</v>
      </c>
      <c r="J228" s="138">
        <v>0.41386126382111299</v>
      </c>
      <c r="K228" s="138"/>
      <c r="L228" s="137">
        <v>539</v>
      </c>
      <c r="M228" s="138">
        <v>0.27810598985609702</v>
      </c>
      <c r="N228" s="138"/>
      <c r="O228" s="137">
        <v>406</v>
      </c>
      <c r="P228" s="138">
        <v>0.74771174423101705</v>
      </c>
      <c r="Q228" s="138"/>
      <c r="R228" s="137">
        <v>406</v>
      </c>
      <c r="S228" s="138">
        <v>0.78100954139735301</v>
      </c>
      <c r="T228" s="138"/>
      <c r="U228" s="137">
        <v>652</v>
      </c>
      <c r="V228" s="138">
        <v>0.40582344190562702</v>
      </c>
      <c r="W228" s="138"/>
      <c r="X228" s="137">
        <v>517</v>
      </c>
      <c r="Y228" s="138">
        <v>0.58478209232091805</v>
      </c>
      <c r="Z228" s="138"/>
      <c r="AA228" s="137">
        <v>465</v>
      </c>
      <c r="AB228" s="138">
        <v>0.76177058418793597</v>
      </c>
      <c r="AC228" s="138"/>
      <c r="AD228" s="137">
        <v>72</v>
      </c>
      <c r="AE228" s="138">
        <v>0.32923316109561501</v>
      </c>
      <c r="AF228" s="138"/>
      <c r="AG228" s="137">
        <v>505</v>
      </c>
      <c r="AH228" s="138">
        <v>0.57347263229616197</v>
      </c>
      <c r="AI228" s="138"/>
      <c r="AJ228" s="137">
        <v>242</v>
      </c>
      <c r="AK228" s="138">
        <v>0.89216589861751205</v>
      </c>
      <c r="AL228" s="138"/>
      <c r="AM228" s="137">
        <v>350</v>
      </c>
      <c r="AN228" s="138">
        <v>1.02525045403949</v>
      </c>
      <c r="AO228" s="138"/>
      <c r="AP228" s="137">
        <v>285</v>
      </c>
      <c r="AQ228" s="138">
        <v>1.0516993246983299</v>
      </c>
      <c r="AR228" s="138"/>
      <c r="AS228" s="137">
        <v>160</v>
      </c>
      <c r="AT228" s="138">
        <v>0.98165531627707203</v>
      </c>
      <c r="AU228" s="138"/>
      <c r="AV228" s="137">
        <v>337</v>
      </c>
      <c r="AW228" s="138">
        <v>0.66772340003962805</v>
      </c>
      <c r="AX228" s="138"/>
      <c r="AY228" s="137">
        <v>316</v>
      </c>
      <c r="AZ228" s="138">
        <v>0.78382735954359395</v>
      </c>
      <c r="BA228" s="138"/>
      <c r="BB228" s="137">
        <v>348</v>
      </c>
      <c r="BC228" s="138">
        <v>1.0800074483272299</v>
      </c>
      <c r="BD228" s="138"/>
    </row>
    <row r="229" spans="1:56" x14ac:dyDescent="0.3">
      <c r="A229" s="166"/>
      <c r="B229" s="132" t="s">
        <v>2</v>
      </c>
      <c r="C229" s="137">
        <v>6933</v>
      </c>
      <c r="D229" s="138">
        <v>0.66613245399621801</v>
      </c>
      <c r="E229" s="138"/>
      <c r="F229" s="137">
        <v>1230</v>
      </c>
      <c r="G229" s="138">
        <v>0.39438498387189902</v>
      </c>
      <c r="H229" s="138"/>
      <c r="I229" s="137">
        <v>617</v>
      </c>
      <c r="J229" s="138">
        <v>0.49125377198499998</v>
      </c>
      <c r="K229" s="138"/>
      <c r="L229" s="137">
        <v>613</v>
      </c>
      <c r="M229" s="138">
        <v>0.32907274493909699</v>
      </c>
      <c r="N229" s="138"/>
      <c r="O229" s="137">
        <v>501</v>
      </c>
      <c r="P229" s="138">
        <v>0.93098450217415496</v>
      </c>
      <c r="Q229" s="138"/>
      <c r="R229" s="137">
        <v>460</v>
      </c>
      <c r="S229" s="138">
        <v>0.90504859717467401</v>
      </c>
      <c r="T229" s="138"/>
      <c r="U229" s="137">
        <v>804</v>
      </c>
      <c r="V229" s="138">
        <v>0.53273963344332698</v>
      </c>
      <c r="W229" s="138"/>
      <c r="X229" s="137">
        <v>533</v>
      </c>
      <c r="Y229" s="138">
        <v>0.63995581543338098</v>
      </c>
      <c r="Z229" s="138"/>
      <c r="AA229" s="137">
        <v>583</v>
      </c>
      <c r="AB229" s="138">
        <v>0.95806218365871298</v>
      </c>
      <c r="AC229" s="138"/>
      <c r="AD229" s="137">
        <v>86</v>
      </c>
      <c r="AE229" s="138">
        <v>0.38754450002253199</v>
      </c>
      <c r="AF229" s="138"/>
      <c r="AG229" s="137">
        <v>505</v>
      </c>
      <c r="AH229" s="138">
        <v>0.63748942777434103</v>
      </c>
      <c r="AI229" s="138"/>
      <c r="AJ229" s="137">
        <v>285</v>
      </c>
      <c r="AK229" s="138">
        <v>1.07082472290062</v>
      </c>
      <c r="AL229" s="138"/>
      <c r="AM229" s="137">
        <v>376</v>
      </c>
      <c r="AN229" s="138">
        <v>1.08476141018983</v>
      </c>
      <c r="AO229" s="138"/>
      <c r="AP229" s="137">
        <v>281</v>
      </c>
      <c r="AQ229" s="138">
        <v>1.00796326852715</v>
      </c>
      <c r="AR229" s="138"/>
      <c r="AS229" s="137">
        <v>169</v>
      </c>
      <c r="AT229" s="138">
        <v>1.0498198533979399</v>
      </c>
      <c r="AU229" s="138"/>
      <c r="AV229" s="137">
        <v>366</v>
      </c>
      <c r="AW229" s="138">
        <v>0.71819626773415002</v>
      </c>
      <c r="AX229" s="138"/>
      <c r="AY229" s="137">
        <v>387</v>
      </c>
      <c r="AZ229" s="138">
        <v>0.96554477183703002</v>
      </c>
      <c r="BA229" s="138"/>
      <c r="BB229" s="137">
        <v>367</v>
      </c>
      <c r="BC229" s="138">
        <v>1.16485748746271</v>
      </c>
      <c r="BD229" s="138"/>
    </row>
    <row r="230" spans="1:56" x14ac:dyDescent="0.3">
      <c r="A230" s="164" t="s">
        <v>155</v>
      </c>
      <c r="B230" s="132" t="s">
        <v>0</v>
      </c>
      <c r="C230" s="137">
        <v>15423</v>
      </c>
      <c r="D230" s="138">
        <v>0.72815293336147202</v>
      </c>
      <c r="E230" s="138">
        <v>78.403701561596307</v>
      </c>
      <c r="F230" s="137">
        <v>2692</v>
      </c>
      <c r="G230" s="138">
        <v>0.423802859252426</v>
      </c>
      <c r="H230" s="138">
        <v>80.913978494623706</v>
      </c>
      <c r="I230" s="137">
        <v>1435</v>
      </c>
      <c r="J230" s="138">
        <v>0.56250465487301504</v>
      </c>
      <c r="K230" s="138">
        <v>88.073394495412799</v>
      </c>
      <c r="L230" s="137">
        <v>1257</v>
      </c>
      <c r="M230" s="138">
        <v>0.33070940719615299</v>
      </c>
      <c r="N230" s="138">
        <v>73.379310344827601</v>
      </c>
      <c r="O230" s="137">
        <v>1075</v>
      </c>
      <c r="P230" s="138">
        <v>0.99433000656720305</v>
      </c>
      <c r="Q230" s="138">
        <v>73.107890499194795</v>
      </c>
      <c r="R230" s="137">
        <v>1035</v>
      </c>
      <c r="S230" s="138">
        <v>1.0067114093959699</v>
      </c>
      <c r="T230" s="138">
        <v>75.126903553299499</v>
      </c>
      <c r="U230" s="137">
        <v>1593</v>
      </c>
      <c r="V230" s="138">
        <v>0.51126680552925596</v>
      </c>
      <c r="W230" s="138">
        <v>80</v>
      </c>
      <c r="X230" s="137">
        <v>1179</v>
      </c>
      <c r="Y230" s="138">
        <v>0.68667878110148195</v>
      </c>
      <c r="Z230" s="138">
        <v>78.366111951588493</v>
      </c>
      <c r="AA230" s="137">
        <v>1191</v>
      </c>
      <c r="AB230" s="138">
        <v>0.97707844520649101</v>
      </c>
      <c r="AC230" s="138">
        <v>71.613832853025897</v>
      </c>
      <c r="AD230" s="137">
        <v>177</v>
      </c>
      <c r="AE230" s="138">
        <v>0.40172492056286901</v>
      </c>
      <c r="AF230" s="138">
        <v>82.474226804123703</v>
      </c>
      <c r="AG230" s="137">
        <v>1129</v>
      </c>
      <c r="AH230" s="138">
        <v>0.67492841215469002</v>
      </c>
      <c r="AI230" s="138">
        <v>88.480801335559306</v>
      </c>
      <c r="AJ230" s="137">
        <v>585</v>
      </c>
      <c r="AK230" s="138">
        <v>1.08857461853368</v>
      </c>
      <c r="AL230" s="138">
        <v>75.149700598802397</v>
      </c>
      <c r="AM230" s="137">
        <v>866</v>
      </c>
      <c r="AN230" s="138">
        <v>1.2587209302325599</v>
      </c>
      <c r="AO230" s="138">
        <v>81.932773109243698</v>
      </c>
      <c r="AP230" s="137">
        <v>745</v>
      </c>
      <c r="AQ230" s="138">
        <v>1.3551121378030799</v>
      </c>
      <c r="AR230" s="138">
        <v>71.264367816092005</v>
      </c>
      <c r="AS230" s="137">
        <v>433</v>
      </c>
      <c r="AT230" s="138">
        <v>1.3365435071148599</v>
      </c>
      <c r="AU230" s="138">
        <v>75.3036437246964</v>
      </c>
      <c r="AV230" s="137">
        <v>926</v>
      </c>
      <c r="AW230" s="138">
        <v>0.91293588745058196</v>
      </c>
      <c r="AX230" s="138">
        <v>72.118959107806702</v>
      </c>
      <c r="AY230" s="137">
        <v>981</v>
      </c>
      <c r="AZ230" s="138">
        <v>1.22020996069456</v>
      </c>
      <c r="BA230" s="138">
        <v>78.039927404718696</v>
      </c>
      <c r="BB230" s="137">
        <v>816</v>
      </c>
      <c r="BC230" s="138">
        <v>1.28044187798142</v>
      </c>
      <c r="BD230" s="138">
        <v>90.654205607476598</v>
      </c>
    </row>
    <row r="231" spans="1:56" x14ac:dyDescent="0.3">
      <c r="A231" s="165"/>
      <c r="B231" s="132" t="s">
        <v>1</v>
      </c>
      <c r="C231" s="137">
        <v>6778</v>
      </c>
      <c r="D231" s="138">
        <v>0.62915674616987605</v>
      </c>
      <c r="E231" s="138"/>
      <c r="F231" s="137">
        <v>1204</v>
      </c>
      <c r="G231" s="138">
        <v>0.37238303492173502</v>
      </c>
      <c r="H231" s="138"/>
      <c r="I231" s="137">
        <v>672</v>
      </c>
      <c r="J231" s="138">
        <v>0.51887083822348501</v>
      </c>
      <c r="K231" s="138"/>
      <c r="L231" s="137">
        <v>532</v>
      </c>
      <c r="M231" s="138">
        <v>0.27449422375407001</v>
      </c>
      <c r="N231" s="138"/>
      <c r="O231" s="137">
        <v>454</v>
      </c>
      <c r="P231" s="138">
        <v>0.83611116226818205</v>
      </c>
      <c r="Q231" s="138"/>
      <c r="R231" s="137">
        <v>444</v>
      </c>
      <c r="S231" s="138">
        <v>0.85410895660203101</v>
      </c>
      <c r="T231" s="138"/>
      <c r="U231" s="137">
        <v>708</v>
      </c>
      <c r="V231" s="138">
        <v>0.44067944305089601</v>
      </c>
      <c r="W231" s="138"/>
      <c r="X231" s="137">
        <v>518</v>
      </c>
      <c r="Y231" s="138">
        <v>0.58591319888246696</v>
      </c>
      <c r="Z231" s="138"/>
      <c r="AA231" s="137">
        <v>497</v>
      </c>
      <c r="AB231" s="138">
        <v>0.81419350611054697</v>
      </c>
      <c r="AC231" s="138"/>
      <c r="AD231" s="137">
        <v>80</v>
      </c>
      <c r="AE231" s="138">
        <v>0.365814623439572</v>
      </c>
      <c r="AF231" s="138"/>
      <c r="AG231" s="137">
        <v>530</v>
      </c>
      <c r="AH231" s="138">
        <v>0.60186236656824899</v>
      </c>
      <c r="AI231" s="138"/>
      <c r="AJ231" s="137">
        <v>251</v>
      </c>
      <c r="AK231" s="138">
        <v>0.92534562211981597</v>
      </c>
      <c r="AL231" s="138"/>
      <c r="AM231" s="137">
        <v>390</v>
      </c>
      <c r="AN231" s="138">
        <v>1.1424219345011399</v>
      </c>
      <c r="AO231" s="138"/>
      <c r="AP231" s="137">
        <v>310</v>
      </c>
      <c r="AQ231" s="138">
        <v>1.1439536514262501</v>
      </c>
      <c r="AR231" s="138"/>
      <c r="AS231" s="137">
        <v>186</v>
      </c>
      <c r="AT231" s="138">
        <v>1.1411743051720999</v>
      </c>
      <c r="AU231" s="138"/>
      <c r="AV231" s="137">
        <v>388</v>
      </c>
      <c r="AW231" s="138">
        <v>0.76877352882900696</v>
      </c>
      <c r="AX231" s="138"/>
      <c r="AY231" s="137">
        <v>430</v>
      </c>
      <c r="AZ231" s="138">
        <v>1.0666005208979299</v>
      </c>
      <c r="BA231" s="138"/>
      <c r="BB231" s="137">
        <v>388</v>
      </c>
      <c r="BC231" s="138">
        <v>1.20414623549128</v>
      </c>
      <c r="BD231" s="138"/>
    </row>
    <row r="232" spans="1:56" x14ac:dyDescent="0.3">
      <c r="A232" s="166"/>
      <c r="B232" s="132" t="s">
        <v>2</v>
      </c>
      <c r="C232" s="137">
        <v>8645</v>
      </c>
      <c r="D232" s="138">
        <v>0.830623837414872</v>
      </c>
      <c r="E232" s="138"/>
      <c r="F232" s="137">
        <v>1488</v>
      </c>
      <c r="G232" s="138">
        <v>0.47710963902551601</v>
      </c>
      <c r="H232" s="138"/>
      <c r="I232" s="137">
        <v>763</v>
      </c>
      <c r="J232" s="138">
        <v>0.60749858674968404</v>
      </c>
      <c r="K232" s="138"/>
      <c r="L232" s="137">
        <v>725</v>
      </c>
      <c r="M232" s="138">
        <v>0.38919696587413599</v>
      </c>
      <c r="N232" s="138"/>
      <c r="O232" s="137">
        <v>621</v>
      </c>
      <c r="P232" s="138">
        <v>1.15397480209611</v>
      </c>
      <c r="Q232" s="138"/>
      <c r="R232" s="137">
        <v>591</v>
      </c>
      <c r="S232" s="138">
        <v>1.16279069767442</v>
      </c>
      <c r="T232" s="138"/>
      <c r="U232" s="137">
        <v>885</v>
      </c>
      <c r="V232" s="138">
        <v>0.58641116367828905</v>
      </c>
      <c r="W232" s="138"/>
      <c r="X232" s="137">
        <v>661</v>
      </c>
      <c r="Y232" s="138">
        <v>0.79364126454308603</v>
      </c>
      <c r="Z232" s="138"/>
      <c r="AA232" s="137">
        <v>694</v>
      </c>
      <c r="AB232" s="138">
        <v>1.1404719647669801</v>
      </c>
      <c r="AC232" s="138"/>
      <c r="AD232" s="137">
        <v>97</v>
      </c>
      <c r="AE232" s="138">
        <v>0.43711414537425097</v>
      </c>
      <c r="AF232" s="138"/>
      <c r="AG232" s="137">
        <v>599</v>
      </c>
      <c r="AH232" s="138">
        <v>0.75615082621154595</v>
      </c>
      <c r="AI232" s="138"/>
      <c r="AJ232" s="137">
        <v>334</v>
      </c>
      <c r="AK232" s="138">
        <v>1.2549314296449401</v>
      </c>
      <c r="AL232" s="138"/>
      <c r="AM232" s="137">
        <v>476</v>
      </c>
      <c r="AN232" s="138">
        <v>1.3732617852403199</v>
      </c>
      <c r="AO232" s="138"/>
      <c r="AP232" s="137">
        <v>435</v>
      </c>
      <c r="AQ232" s="138">
        <v>1.5603701843747799</v>
      </c>
      <c r="AR232" s="138"/>
      <c r="AS232" s="137">
        <v>247</v>
      </c>
      <c r="AT232" s="138">
        <v>1.5343520934277599</v>
      </c>
      <c r="AU232" s="138"/>
      <c r="AV232" s="137">
        <v>538</v>
      </c>
      <c r="AW232" s="138">
        <v>1.0557092678715101</v>
      </c>
      <c r="AX232" s="138"/>
      <c r="AY232" s="137">
        <v>551</v>
      </c>
      <c r="AZ232" s="138">
        <v>1.3747161996956201</v>
      </c>
      <c r="BA232" s="138"/>
      <c r="BB232" s="137">
        <v>428</v>
      </c>
      <c r="BC232" s="138">
        <v>1.3584714022725799</v>
      </c>
      <c r="BD232" s="138"/>
    </row>
    <row r="233" spans="1:56" x14ac:dyDescent="0.3">
      <c r="A233" s="164" t="s">
        <v>156</v>
      </c>
      <c r="B233" s="132" t="s">
        <v>0</v>
      </c>
      <c r="C233" s="137">
        <v>14862</v>
      </c>
      <c r="D233" s="138">
        <v>0.70166691925165003</v>
      </c>
      <c r="E233" s="138">
        <v>72.753690573055906</v>
      </c>
      <c r="F233" s="137">
        <v>2512</v>
      </c>
      <c r="G233" s="138">
        <v>0.39546537237819201</v>
      </c>
      <c r="H233" s="138">
        <v>72.646048109965605</v>
      </c>
      <c r="I233" s="137">
        <v>1300</v>
      </c>
      <c r="J233" s="138">
        <v>0.50958609849123304</v>
      </c>
      <c r="K233" s="138">
        <v>71.503957783641198</v>
      </c>
      <c r="L233" s="137">
        <v>1212</v>
      </c>
      <c r="M233" s="138">
        <v>0.31887016827504899</v>
      </c>
      <c r="N233" s="138">
        <v>73.888091822094694</v>
      </c>
      <c r="O233" s="137">
        <v>912</v>
      </c>
      <c r="P233" s="138">
        <v>0.84356182882724595</v>
      </c>
      <c r="Q233" s="138">
        <v>72.075471698113205</v>
      </c>
      <c r="R233" s="137">
        <v>1031</v>
      </c>
      <c r="S233" s="138">
        <v>1.0028207372823701</v>
      </c>
      <c r="T233" s="138">
        <v>84.767025089605696</v>
      </c>
      <c r="U233" s="137">
        <v>1588</v>
      </c>
      <c r="V233" s="138">
        <v>0.50966207607059499</v>
      </c>
      <c r="W233" s="138">
        <v>72.796517954298196</v>
      </c>
      <c r="X233" s="137">
        <v>1197</v>
      </c>
      <c r="Y233" s="138">
        <v>0.69716242661448102</v>
      </c>
      <c r="Z233" s="138">
        <v>89.398734177215204</v>
      </c>
      <c r="AA233" s="137">
        <v>1174</v>
      </c>
      <c r="AB233" s="138">
        <v>0.96313190148817795</v>
      </c>
      <c r="AC233" s="138">
        <v>75.748502994012</v>
      </c>
      <c r="AD233" s="137">
        <v>178</v>
      </c>
      <c r="AE233" s="138">
        <v>0.40399455288243302</v>
      </c>
      <c r="AF233" s="138">
        <v>76.237623762376202</v>
      </c>
      <c r="AG233" s="137">
        <v>1073</v>
      </c>
      <c r="AH233" s="138">
        <v>0.64145100641451003</v>
      </c>
      <c r="AI233" s="138">
        <v>73.905996758508905</v>
      </c>
      <c r="AJ233" s="137">
        <v>594</v>
      </c>
      <c r="AK233" s="138">
        <v>1.1053219203572799</v>
      </c>
      <c r="AL233" s="138">
        <v>71.676300578034699</v>
      </c>
      <c r="AM233" s="137">
        <v>858</v>
      </c>
      <c r="AN233" s="138">
        <v>1.24709302325581</v>
      </c>
      <c r="AO233" s="138">
        <v>65.637065637065604</v>
      </c>
      <c r="AP233" s="137">
        <v>751</v>
      </c>
      <c r="AQ233" s="138">
        <v>1.3660257926041799</v>
      </c>
      <c r="AR233" s="138">
        <v>58.438818565400801</v>
      </c>
      <c r="AS233" s="137">
        <v>400</v>
      </c>
      <c r="AT233" s="138">
        <v>1.23468222366268</v>
      </c>
      <c r="AU233" s="138">
        <v>68.776371308016905</v>
      </c>
      <c r="AV233" s="137">
        <v>886</v>
      </c>
      <c r="AW233" s="138">
        <v>0.87350021196675598</v>
      </c>
      <c r="AX233" s="138">
        <v>67.803030303030297</v>
      </c>
      <c r="AY233" s="137">
        <v>902</v>
      </c>
      <c r="AZ233" s="138">
        <v>1.1219463654908199</v>
      </c>
      <c r="BA233" s="138">
        <v>64</v>
      </c>
      <c r="BB233" s="137">
        <v>806</v>
      </c>
      <c r="BC233" s="138">
        <v>1.2647501883002801</v>
      </c>
      <c r="BD233" s="138">
        <v>71.489361702127695</v>
      </c>
    </row>
    <row r="234" spans="1:56" x14ac:dyDescent="0.3">
      <c r="A234" s="165"/>
      <c r="B234" s="132" t="s">
        <v>1</v>
      </c>
      <c r="C234" s="137">
        <v>6259</v>
      </c>
      <c r="D234" s="138">
        <v>0.580981421404139</v>
      </c>
      <c r="E234" s="138"/>
      <c r="F234" s="137">
        <v>1057</v>
      </c>
      <c r="G234" s="138">
        <v>0.32691766437896502</v>
      </c>
      <c r="H234" s="138"/>
      <c r="I234" s="137">
        <v>542</v>
      </c>
      <c r="J234" s="138">
        <v>0.41849403916239403</v>
      </c>
      <c r="K234" s="138"/>
      <c r="L234" s="137">
        <v>515</v>
      </c>
      <c r="M234" s="138">
        <v>0.26572279179200398</v>
      </c>
      <c r="N234" s="138"/>
      <c r="O234" s="137">
        <v>382</v>
      </c>
      <c r="P234" s="138">
        <v>0.70351203521243499</v>
      </c>
      <c r="Q234" s="138"/>
      <c r="R234" s="137">
        <v>473</v>
      </c>
      <c r="S234" s="138">
        <v>0.90989535241612796</v>
      </c>
      <c r="T234" s="138"/>
      <c r="U234" s="137">
        <v>669</v>
      </c>
      <c r="V234" s="138">
        <v>0.41640472796758399</v>
      </c>
      <c r="W234" s="138"/>
      <c r="X234" s="137">
        <v>565</v>
      </c>
      <c r="Y234" s="138">
        <v>0.639075207275277</v>
      </c>
      <c r="Z234" s="138"/>
      <c r="AA234" s="137">
        <v>506</v>
      </c>
      <c r="AB234" s="138">
        <v>0.82893745290128096</v>
      </c>
      <c r="AC234" s="138"/>
      <c r="AD234" s="137">
        <v>77</v>
      </c>
      <c r="AE234" s="138">
        <v>0.352096575060588</v>
      </c>
      <c r="AF234" s="138"/>
      <c r="AG234" s="137">
        <v>456</v>
      </c>
      <c r="AH234" s="138">
        <v>0.51782875312287102</v>
      </c>
      <c r="AI234" s="138"/>
      <c r="AJ234" s="137">
        <v>248</v>
      </c>
      <c r="AK234" s="138">
        <v>0.91428571428571404</v>
      </c>
      <c r="AL234" s="138"/>
      <c r="AM234" s="137">
        <v>340</v>
      </c>
      <c r="AN234" s="138">
        <v>0.99595758392407296</v>
      </c>
      <c r="AO234" s="138"/>
      <c r="AP234" s="137">
        <v>277</v>
      </c>
      <c r="AQ234" s="138">
        <v>1.0221779401453901</v>
      </c>
      <c r="AR234" s="138"/>
      <c r="AS234" s="137">
        <v>163</v>
      </c>
      <c r="AT234" s="138">
        <v>1.00006135345727</v>
      </c>
      <c r="AU234" s="138"/>
      <c r="AV234" s="137">
        <v>358</v>
      </c>
      <c r="AW234" s="138">
        <v>0.70933227659996001</v>
      </c>
      <c r="AX234" s="138"/>
      <c r="AY234" s="137">
        <v>352</v>
      </c>
      <c r="AZ234" s="138">
        <v>0.87312414733970001</v>
      </c>
      <c r="BA234" s="138"/>
      <c r="BB234" s="137">
        <v>336</v>
      </c>
      <c r="BC234" s="138">
        <v>1.0427658121780199</v>
      </c>
      <c r="BD234" s="138"/>
    </row>
    <row r="235" spans="1:56" x14ac:dyDescent="0.3">
      <c r="A235" s="166"/>
      <c r="B235" s="132" t="s">
        <v>2</v>
      </c>
      <c r="C235" s="137">
        <v>8603</v>
      </c>
      <c r="D235" s="138">
        <v>0.82658841796184401</v>
      </c>
      <c r="E235" s="138"/>
      <c r="F235" s="137">
        <v>1455</v>
      </c>
      <c r="G235" s="138">
        <v>0.46652857848261198</v>
      </c>
      <c r="H235" s="138"/>
      <c r="I235" s="137">
        <v>758</v>
      </c>
      <c r="J235" s="138">
        <v>0.60351759994267395</v>
      </c>
      <c r="K235" s="138"/>
      <c r="L235" s="137">
        <v>697</v>
      </c>
      <c r="M235" s="138">
        <v>0.37416591064037702</v>
      </c>
      <c r="N235" s="138"/>
      <c r="O235" s="137">
        <v>530</v>
      </c>
      <c r="P235" s="138">
        <v>0.98487382465529405</v>
      </c>
      <c r="Q235" s="138"/>
      <c r="R235" s="137">
        <v>558</v>
      </c>
      <c r="S235" s="138">
        <v>1.0978632983118899</v>
      </c>
      <c r="T235" s="138"/>
      <c r="U235" s="137">
        <v>919</v>
      </c>
      <c r="V235" s="138">
        <v>0.60893995414728497</v>
      </c>
      <c r="W235" s="138"/>
      <c r="X235" s="137">
        <v>632</v>
      </c>
      <c r="Y235" s="138">
        <v>0.75882190497916802</v>
      </c>
      <c r="Z235" s="138"/>
      <c r="AA235" s="137">
        <v>668</v>
      </c>
      <c r="AB235" s="138">
        <v>1.09774534937225</v>
      </c>
      <c r="AC235" s="138"/>
      <c r="AD235" s="137">
        <v>101</v>
      </c>
      <c r="AE235" s="138">
        <v>0.45513947095669399</v>
      </c>
      <c r="AF235" s="138"/>
      <c r="AG235" s="137">
        <v>617</v>
      </c>
      <c r="AH235" s="138">
        <v>0.77887322165696804</v>
      </c>
      <c r="AI235" s="138"/>
      <c r="AJ235" s="137">
        <v>346</v>
      </c>
      <c r="AK235" s="138">
        <v>1.3000187863986501</v>
      </c>
      <c r="AL235" s="138"/>
      <c r="AM235" s="137">
        <v>518</v>
      </c>
      <c r="AN235" s="138">
        <v>1.49443194276153</v>
      </c>
      <c r="AO235" s="138"/>
      <c r="AP235" s="137">
        <v>474</v>
      </c>
      <c r="AQ235" s="138">
        <v>1.70026544228424</v>
      </c>
      <c r="AR235" s="138"/>
      <c r="AS235" s="137">
        <v>237</v>
      </c>
      <c r="AT235" s="138">
        <v>1.4722325754752099</v>
      </c>
      <c r="AU235" s="138"/>
      <c r="AV235" s="137">
        <v>528</v>
      </c>
      <c r="AW235" s="138">
        <v>1.0360864190263099</v>
      </c>
      <c r="AX235" s="138"/>
      <c r="AY235" s="137">
        <v>550</v>
      </c>
      <c r="AZ235" s="138">
        <v>1.3722212519647701</v>
      </c>
      <c r="BA235" s="138"/>
      <c r="BB235" s="137">
        <v>470</v>
      </c>
      <c r="BC235" s="138">
        <v>1.4917793436170901</v>
      </c>
      <c r="BD235" s="138"/>
    </row>
    <row r="236" spans="1:56" x14ac:dyDescent="0.3">
      <c r="A236" s="164" t="s">
        <v>157</v>
      </c>
      <c r="B236" s="132" t="s">
        <v>0</v>
      </c>
      <c r="C236" s="137">
        <v>20120</v>
      </c>
      <c r="D236" s="138">
        <v>0.94990838482998197</v>
      </c>
      <c r="E236" s="138">
        <v>75.169771896221505</v>
      </c>
      <c r="F236" s="137">
        <v>3154</v>
      </c>
      <c r="G236" s="138">
        <v>0.49653574222962499</v>
      </c>
      <c r="H236" s="138">
        <v>72.161572052401695</v>
      </c>
      <c r="I236" s="137">
        <v>1616</v>
      </c>
      <c r="J236" s="138">
        <v>0.63345471935525599</v>
      </c>
      <c r="K236" s="138">
        <v>75.652173913043498</v>
      </c>
      <c r="L236" s="137">
        <v>1538</v>
      </c>
      <c r="M236" s="138">
        <v>0.40463887690348699</v>
      </c>
      <c r="N236" s="138">
        <v>68.640350877193001</v>
      </c>
      <c r="O236" s="137">
        <v>1390</v>
      </c>
      <c r="P236" s="138">
        <v>1.28569182244503</v>
      </c>
      <c r="Q236" s="138">
        <v>72.456575682382095</v>
      </c>
      <c r="R236" s="137">
        <v>1295</v>
      </c>
      <c r="S236" s="138">
        <v>1.2596050967804699</v>
      </c>
      <c r="T236" s="138">
        <v>72.436750998668401</v>
      </c>
      <c r="U236" s="137">
        <v>2057</v>
      </c>
      <c r="V236" s="138">
        <v>0.66018569929295601</v>
      </c>
      <c r="W236" s="138">
        <v>73.294018534119601</v>
      </c>
      <c r="X236" s="137">
        <v>1580</v>
      </c>
      <c r="Y236" s="138">
        <v>0.92023110614108705</v>
      </c>
      <c r="Z236" s="138">
        <v>76.536312849162002</v>
      </c>
      <c r="AA236" s="137">
        <v>1555</v>
      </c>
      <c r="AB236" s="138">
        <v>1.2756985577633</v>
      </c>
      <c r="AC236" s="138">
        <v>77.714285714285694</v>
      </c>
      <c r="AD236" s="137">
        <v>198</v>
      </c>
      <c r="AE236" s="138">
        <v>0.44938719927371801</v>
      </c>
      <c r="AF236" s="138">
        <v>69.230769230769198</v>
      </c>
      <c r="AG236" s="137">
        <v>1678</v>
      </c>
      <c r="AH236" s="138">
        <v>1.0031265505718101</v>
      </c>
      <c r="AI236" s="138">
        <v>81.798483206933895</v>
      </c>
      <c r="AJ236" s="137">
        <v>889</v>
      </c>
      <c r="AK236" s="138">
        <v>1.6542612579084499</v>
      </c>
      <c r="AL236" s="138">
        <v>74.313725490196106</v>
      </c>
      <c r="AM236" s="137">
        <v>1186</v>
      </c>
      <c r="AN236" s="138">
        <v>1.72383720930233</v>
      </c>
      <c r="AO236" s="138">
        <v>80.517503805174997</v>
      </c>
      <c r="AP236" s="137">
        <v>1056</v>
      </c>
      <c r="AQ236" s="138">
        <v>1.9208032449933601</v>
      </c>
      <c r="AR236" s="138">
        <v>75.415282392026597</v>
      </c>
      <c r="AS236" s="137">
        <v>559</v>
      </c>
      <c r="AT236" s="138">
        <v>1.7254684075686</v>
      </c>
      <c r="AU236" s="138">
        <v>66.369047619047606</v>
      </c>
      <c r="AV236" s="137">
        <v>1274</v>
      </c>
      <c r="AW236" s="138">
        <v>1.2560262641598701</v>
      </c>
      <c r="AX236" s="138">
        <v>73.806275579808997</v>
      </c>
      <c r="AY236" s="137">
        <v>1299</v>
      </c>
      <c r="AZ236" s="138">
        <v>1.61575202746405</v>
      </c>
      <c r="BA236" s="138">
        <v>80.667593880389404</v>
      </c>
      <c r="BB236" s="137">
        <v>950</v>
      </c>
      <c r="BC236" s="138">
        <v>1.49071051970876</v>
      </c>
      <c r="BD236" s="138">
        <v>74.9539594843462</v>
      </c>
    </row>
    <row r="237" spans="1:56" x14ac:dyDescent="0.3">
      <c r="A237" s="165"/>
      <c r="B237" s="132" t="s">
        <v>1</v>
      </c>
      <c r="C237" s="137">
        <v>8634</v>
      </c>
      <c r="D237" s="138">
        <v>0.80143690564041203</v>
      </c>
      <c r="E237" s="138"/>
      <c r="F237" s="137">
        <v>1322</v>
      </c>
      <c r="G237" s="138">
        <v>0.40887904664994401</v>
      </c>
      <c r="H237" s="138"/>
      <c r="I237" s="137">
        <v>696</v>
      </c>
      <c r="J237" s="138">
        <v>0.53740193958861004</v>
      </c>
      <c r="K237" s="138"/>
      <c r="L237" s="137">
        <v>626</v>
      </c>
      <c r="M237" s="138">
        <v>0.32299508283843498</v>
      </c>
      <c r="N237" s="138"/>
      <c r="O237" s="137">
        <v>584</v>
      </c>
      <c r="P237" s="138">
        <v>1.0755262527855001</v>
      </c>
      <c r="Q237" s="138"/>
      <c r="R237" s="137">
        <v>544</v>
      </c>
      <c r="S237" s="138">
        <v>1.04647583871961</v>
      </c>
      <c r="T237" s="138"/>
      <c r="U237" s="137">
        <v>870</v>
      </c>
      <c r="V237" s="138">
        <v>0.54151287493542299</v>
      </c>
      <c r="W237" s="138"/>
      <c r="X237" s="137">
        <v>685</v>
      </c>
      <c r="Y237" s="138">
        <v>0.774807994661177</v>
      </c>
      <c r="Z237" s="138"/>
      <c r="AA237" s="137">
        <v>680</v>
      </c>
      <c r="AB237" s="138">
        <v>1.1139870908554801</v>
      </c>
      <c r="AC237" s="138"/>
      <c r="AD237" s="137">
        <v>81</v>
      </c>
      <c r="AE237" s="138">
        <v>0.37038730623256699</v>
      </c>
      <c r="AF237" s="138"/>
      <c r="AG237" s="137">
        <v>755</v>
      </c>
      <c r="AH237" s="138">
        <v>0.85736997501703405</v>
      </c>
      <c r="AI237" s="138"/>
      <c r="AJ237" s="137">
        <v>379</v>
      </c>
      <c r="AK237" s="138">
        <v>1.3972350230414701</v>
      </c>
      <c r="AL237" s="138"/>
      <c r="AM237" s="137">
        <v>529</v>
      </c>
      <c r="AN237" s="138">
        <v>1.5495928291054</v>
      </c>
      <c r="AO237" s="138"/>
      <c r="AP237" s="137">
        <v>454</v>
      </c>
      <c r="AQ237" s="138">
        <v>1.67533857337909</v>
      </c>
      <c r="AR237" s="138"/>
      <c r="AS237" s="137">
        <v>223</v>
      </c>
      <c r="AT237" s="138">
        <v>1.36818209706117</v>
      </c>
      <c r="AU237" s="138"/>
      <c r="AV237" s="137">
        <v>541</v>
      </c>
      <c r="AW237" s="138">
        <v>1.07192391519715</v>
      </c>
      <c r="AX237" s="138"/>
      <c r="AY237" s="137">
        <v>580</v>
      </c>
      <c r="AZ237" s="138">
        <v>1.4386704700483699</v>
      </c>
      <c r="BA237" s="138"/>
      <c r="BB237" s="137">
        <v>407</v>
      </c>
      <c r="BC237" s="138">
        <v>1.2631121593942001</v>
      </c>
      <c r="BD237" s="138"/>
    </row>
    <row r="238" spans="1:56" x14ac:dyDescent="0.3">
      <c r="A238" s="166"/>
      <c r="B238" s="132" t="s">
        <v>2</v>
      </c>
      <c r="C238" s="137">
        <v>11486</v>
      </c>
      <c r="D238" s="138">
        <v>1.1035911389875299</v>
      </c>
      <c r="E238" s="138"/>
      <c r="F238" s="137">
        <v>1832</v>
      </c>
      <c r="G238" s="138">
        <v>0.58740917923033997</v>
      </c>
      <c r="H238" s="138"/>
      <c r="I238" s="137">
        <v>920</v>
      </c>
      <c r="J238" s="138">
        <v>0.73250157248978898</v>
      </c>
      <c r="K238" s="138"/>
      <c r="L238" s="137">
        <v>912</v>
      </c>
      <c r="M238" s="138">
        <v>0.489582941899603</v>
      </c>
      <c r="N238" s="138"/>
      <c r="O238" s="137">
        <v>806</v>
      </c>
      <c r="P238" s="138">
        <v>1.49775151447579</v>
      </c>
      <c r="Q238" s="138"/>
      <c r="R238" s="137">
        <v>751</v>
      </c>
      <c r="S238" s="138">
        <v>1.4775902097351701</v>
      </c>
      <c r="T238" s="138"/>
      <c r="U238" s="137">
        <v>1187</v>
      </c>
      <c r="V238" s="138">
        <v>0.78651983196172803</v>
      </c>
      <c r="W238" s="138"/>
      <c r="X238" s="137">
        <v>895</v>
      </c>
      <c r="Y238" s="138">
        <v>1.07459747619677</v>
      </c>
      <c r="Z238" s="138"/>
      <c r="AA238" s="137">
        <v>875</v>
      </c>
      <c r="AB238" s="138">
        <v>1.43791494116874</v>
      </c>
      <c r="AC238" s="138"/>
      <c r="AD238" s="137">
        <v>117</v>
      </c>
      <c r="AE238" s="138">
        <v>0.52724077328646701</v>
      </c>
      <c r="AF238" s="138"/>
      <c r="AG238" s="137">
        <v>923</v>
      </c>
      <c r="AH238" s="138">
        <v>1.1651539442291401</v>
      </c>
      <c r="AI238" s="138"/>
      <c r="AJ238" s="137">
        <v>510</v>
      </c>
      <c r="AK238" s="138">
        <v>1.91621266203269</v>
      </c>
      <c r="AL238" s="138"/>
      <c r="AM238" s="137">
        <v>657</v>
      </c>
      <c r="AN238" s="138">
        <v>1.8954474640817001</v>
      </c>
      <c r="AO238" s="138"/>
      <c r="AP238" s="137">
        <v>602</v>
      </c>
      <c r="AQ238" s="138">
        <v>2.1594088528588902</v>
      </c>
      <c r="AR238" s="138"/>
      <c r="AS238" s="137">
        <v>336</v>
      </c>
      <c r="AT238" s="138">
        <v>2.0872158032053698</v>
      </c>
      <c r="AU238" s="138"/>
      <c r="AV238" s="137">
        <v>733</v>
      </c>
      <c r="AW238" s="138">
        <v>1.43835482035282</v>
      </c>
      <c r="AX238" s="138"/>
      <c r="AY238" s="137">
        <v>719</v>
      </c>
      <c r="AZ238" s="138">
        <v>1.79386741847758</v>
      </c>
      <c r="BA238" s="138"/>
      <c r="BB238" s="137">
        <v>543</v>
      </c>
      <c r="BC238" s="138">
        <v>1.7234812416682499</v>
      </c>
      <c r="BD238" s="138"/>
    </row>
    <row r="239" spans="1:56" x14ac:dyDescent="0.3">
      <c r="A239" s="164" t="s">
        <v>158</v>
      </c>
      <c r="B239" s="132" t="s">
        <v>0</v>
      </c>
      <c r="C239" s="137">
        <v>17851</v>
      </c>
      <c r="D239" s="138">
        <v>0.84278402473161096</v>
      </c>
      <c r="E239" s="138">
        <v>70.7739404955515</v>
      </c>
      <c r="F239" s="137">
        <v>2748</v>
      </c>
      <c r="G239" s="138">
        <v>0.43261896627996499</v>
      </c>
      <c r="H239" s="138">
        <v>69.316081330868798</v>
      </c>
      <c r="I239" s="137">
        <v>1452</v>
      </c>
      <c r="J239" s="138">
        <v>0.56916847308405405</v>
      </c>
      <c r="K239" s="138">
        <v>69.033760186263095</v>
      </c>
      <c r="L239" s="137">
        <v>1296</v>
      </c>
      <c r="M239" s="138">
        <v>0.34097008092777498</v>
      </c>
      <c r="N239" s="138">
        <v>69.633507853403103</v>
      </c>
      <c r="O239" s="137">
        <v>1299</v>
      </c>
      <c r="P239" s="138">
        <v>1.2015206311914399</v>
      </c>
      <c r="Q239" s="138">
        <v>76.494565217391298</v>
      </c>
      <c r="R239" s="137">
        <v>1133</v>
      </c>
      <c r="S239" s="138">
        <v>1.1020328761793601</v>
      </c>
      <c r="T239" s="138">
        <v>69.357249626307905</v>
      </c>
      <c r="U239" s="137">
        <v>1736</v>
      </c>
      <c r="V239" s="138">
        <v>0.55716206804694801</v>
      </c>
      <c r="W239" s="138">
        <v>77.142857142857096</v>
      </c>
      <c r="X239" s="137">
        <v>1494</v>
      </c>
      <c r="Y239" s="138">
        <v>0.87014257757897695</v>
      </c>
      <c r="Z239" s="138">
        <v>70.547945205479493</v>
      </c>
      <c r="AA239" s="137">
        <v>1485</v>
      </c>
      <c r="AB239" s="138">
        <v>1.21827161304084</v>
      </c>
      <c r="AC239" s="138">
        <v>66.8539325842697</v>
      </c>
      <c r="AD239" s="137">
        <v>168</v>
      </c>
      <c r="AE239" s="138">
        <v>0.381298229686791</v>
      </c>
      <c r="AF239" s="138">
        <v>47.368421052631597</v>
      </c>
      <c r="AG239" s="137">
        <v>1374</v>
      </c>
      <c r="AH239" s="138">
        <v>0.82139206226797501</v>
      </c>
      <c r="AI239" s="138">
        <v>73.704171934260401</v>
      </c>
      <c r="AJ239" s="137">
        <v>828</v>
      </c>
      <c r="AK239" s="138">
        <v>1.5407517677707501</v>
      </c>
      <c r="AL239" s="138">
        <v>70.721649484536101</v>
      </c>
      <c r="AM239" s="137">
        <v>1042</v>
      </c>
      <c r="AN239" s="138">
        <v>1.51453488372093</v>
      </c>
      <c r="AO239" s="138">
        <v>68.881685575364699</v>
      </c>
      <c r="AP239" s="137">
        <v>854</v>
      </c>
      <c r="AQ239" s="138">
        <v>1.5533768666897101</v>
      </c>
      <c r="AR239" s="138">
        <v>63.288718929254301</v>
      </c>
      <c r="AS239" s="137">
        <v>543</v>
      </c>
      <c r="AT239" s="138">
        <v>1.6760811186220901</v>
      </c>
      <c r="AU239" s="138">
        <v>67.076923076923094</v>
      </c>
      <c r="AV239" s="137">
        <v>1000</v>
      </c>
      <c r="AW239" s="138">
        <v>0.985891887095661</v>
      </c>
      <c r="AX239" s="138">
        <v>63.398692810457497</v>
      </c>
      <c r="AY239" s="137">
        <v>1188</v>
      </c>
      <c r="AZ239" s="138">
        <v>1.4776854569879101</v>
      </c>
      <c r="BA239" s="138">
        <v>75.221238938053105</v>
      </c>
      <c r="BB239" s="137">
        <v>959</v>
      </c>
      <c r="BC239" s="138">
        <v>1.50483304042179</v>
      </c>
      <c r="BD239" s="138">
        <v>79.588014981273403</v>
      </c>
    </row>
    <row r="240" spans="1:56" x14ac:dyDescent="0.3">
      <c r="A240" s="165"/>
      <c r="B240" s="132" t="s">
        <v>1</v>
      </c>
      <c r="C240" s="137">
        <v>7398</v>
      </c>
      <c r="D240" s="138">
        <v>0.68670723047576598</v>
      </c>
      <c r="E240" s="138"/>
      <c r="F240" s="137">
        <v>1125</v>
      </c>
      <c r="G240" s="138">
        <v>0.347949264357933</v>
      </c>
      <c r="H240" s="138"/>
      <c r="I240" s="137">
        <v>593</v>
      </c>
      <c r="J240" s="138">
        <v>0.45787262956328401</v>
      </c>
      <c r="K240" s="138"/>
      <c r="L240" s="137">
        <v>532</v>
      </c>
      <c r="M240" s="138">
        <v>0.27449422375407001</v>
      </c>
      <c r="N240" s="138"/>
      <c r="O240" s="137">
        <v>563</v>
      </c>
      <c r="P240" s="138">
        <v>1.0368515073942399</v>
      </c>
      <c r="Q240" s="138"/>
      <c r="R240" s="137">
        <v>464</v>
      </c>
      <c r="S240" s="138">
        <v>0.89258233302554602</v>
      </c>
      <c r="T240" s="138"/>
      <c r="U240" s="137">
        <v>756</v>
      </c>
      <c r="V240" s="138">
        <v>0.47055601546112602</v>
      </c>
      <c r="W240" s="138"/>
      <c r="X240" s="137">
        <v>618</v>
      </c>
      <c r="Y240" s="138">
        <v>0.69902385503738296</v>
      </c>
      <c r="Z240" s="138"/>
      <c r="AA240" s="137">
        <v>595</v>
      </c>
      <c r="AB240" s="138">
        <v>0.97473870449854205</v>
      </c>
      <c r="AC240" s="138"/>
      <c r="AD240" s="137">
        <v>54</v>
      </c>
      <c r="AE240" s="138">
        <v>0.246924870821711</v>
      </c>
      <c r="AF240" s="138"/>
      <c r="AG240" s="137">
        <v>583</v>
      </c>
      <c r="AH240" s="138">
        <v>0.66204860322507397</v>
      </c>
      <c r="AI240" s="138"/>
      <c r="AJ240" s="137">
        <v>343</v>
      </c>
      <c r="AK240" s="138">
        <v>1.26451612903226</v>
      </c>
      <c r="AL240" s="138"/>
      <c r="AM240" s="137">
        <v>425</v>
      </c>
      <c r="AN240" s="138">
        <v>1.2449469799050901</v>
      </c>
      <c r="AO240" s="138"/>
      <c r="AP240" s="137">
        <v>331</v>
      </c>
      <c r="AQ240" s="138">
        <v>1.2214472858777099</v>
      </c>
      <c r="AR240" s="138"/>
      <c r="AS240" s="137">
        <v>218</v>
      </c>
      <c r="AT240" s="138">
        <v>1.33750536842751</v>
      </c>
      <c r="AU240" s="138"/>
      <c r="AV240" s="137">
        <v>388</v>
      </c>
      <c r="AW240" s="138">
        <v>0.76877352882900696</v>
      </c>
      <c r="AX240" s="138"/>
      <c r="AY240" s="137">
        <v>510</v>
      </c>
      <c r="AZ240" s="138">
        <v>1.2650378271114999</v>
      </c>
      <c r="BA240" s="138"/>
      <c r="BB240" s="137">
        <v>425</v>
      </c>
      <c r="BC240" s="138">
        <v>1.31897461361802</v>
      </c>
      <c r="BD240" s="138"/>
    </row>
    <row r="241" spans="1:56" x14ac:dyDescent="0.3">
      <c r="A241" s="166"/>
      <c r="B241" s="132" t="s">
        <v>2</v>
      </c>
      <c r="C241" s="137">
        <v>10453</v>
      </c>
      <c r="D241" s="138">
        <v>1.00433903672616</v>
      </c>
      <c r="E241" s="138"/>
      <c r="F241" s="137">
        <v>1623</v>
      </c>
      <c r="G241" s="138">
        <v>0.52039579579194395</v>
      </c>
      <c r="H241" s="138"/>
      <c r="I241" s="137">
        <v>859</v>
      </c>
      <c r="J241" s="138">
        <v>0.68393353344426999</v>
      </c>
      <c r="K241" s="138"/>
      <c r="L241" s="137">
        <v>764</v>
      </c>
      <c r="M241" s="138">
        <v>0.41013307852115899</v>
      </c>
      <c r="N241" s="138"/>
      <c r="O241" s="137">
        <v>736</v>
      </c>
      <c r="P241" s="138">
        <v>1.3676738395213099</v>
      </c>
      <c r="Q241" s="138"/>
      <c r="R241" s="137">
        <v>669</v>
      </c>
      <c r="S241" s="138">
        <v>1.3162554598040399</v>
      </c>
      <c r="T241" s="138"/>
      <c r="U241" s="137">
        <v>980</v>
      </c>
      <c r="V241" s="138">
        <v>0.64935925469460198</v>
      </c>
      <c r="W241" s="138"/>
      <c r="X241" s="137">
        <v>876</v>
      </c>
      <c r="Y241" s="138">
        <v>1.05178479234454</v>
      </c>
      <c r="Z241" s="138"/>
      <c r="AA241" s="137">
        <v>890</v>
      </c>
      <c r="AB241" s="138">
        <v>1.46256491158877</v>
      </c>
      <c r="AC241" s="138"/>
      <c r="AD241" s="137">
        <v>114</v>
      </c>
      <c r="AE241" s="138">
        <v>0.51372177909963501</v>
      </c>
      <c r="AF241" s="138"/>
      <c r="AG241" s="137">
        <v>791</v>
      </c>
      <c r="AH241" s="138">
        <v>0.99852304429604799</v>
      </c>
      <c r="AI241" s="138"/>
      <c r="AJ241" s="137">
        <v>485</v>
      </c>
      <c r="AK241" s="138">
        <v>1.82228066879579</v>
      </c>
      <c r="AL241" s="138"/>
      <c r="AM241" s="137">
        <v>617</v>
      </c>
      <c r="AN241" s="138">
        <v>1.7800473140615101</v>
      </c>
      <c r="AO241" s="138"/>
      <c r="AP241" s="137">
        <v>523</v>
      </c>
      <c r="AQ241" s="138">
        <v>1.8760312791448499</v>
      </c>
      <c r="AR241" s="138"/>
      <c r="AS241" s="137">
        <v>325</v>
      </c>
      <c r="AT241" s="138">
        <v>2.0188843334575699</v>
      </c>
      <c r="AU241" s="138"/>
      <c r="AV241" s="137">
        <v>612</v>
      </c>
      <c r="AW241" s="138">
        <v>1.2009183493259601</v>
      </c>
      <c r="AX241" s="138"/>
      <c r="AY241" s="137">
        <v>678</v>
      </c>
      <c r="AZ241" s="138">
        <v>1.6915745615129401</v>
      </c>
      <c r="BA241" s="138"/>
      <c r="BB241" s="137">
        <v>534</v>
      </c>
      <c r="BC241" s="138">
        <v>1.6949152542372901</v>
      </c>
      <c r="BD241" s="138"/>
    </row>
    <row r="242" spans="1:56" x14ac:dyDescent="0.3">
      <c r="A242" s="164" t="s">
        <v>159</v>
      </c>
      <c r="B242" s="132" t="s">
        <v>0</v>
      </c>
      <c r="C242" s="137">
        <v>13781</v>
      </c>
      <c r="D242" s="138">
        <v>0.65063058903290205</v>
      </c>
      <c r="E242" s="138">
        <v>68.327836814462003</v>
      </c>
      <c r="F242" s="137">
        <v>2228</v>
      </c>
      <c r="G242" s="138">
        <v>0.35075511530995701</v>
      </c>
      <c r="H242" s="138">
        <v>71.252882398155293</v>
      </c>
      <c r="I242" s="137">
        <v>1178</v>
      </c>
      <c r="J242" s="138">
        <v>0.46176340309436398</v>
      </c>
      <c r="K242" s="138">
        <v>77.142857142857096</v>
      </c>
      <c r="L242" s="137">
        <v>1050</v>
      </c>
      <c r="M242" s="138">
        <v>0.27624890815907699</v>
      </c>
      <c r="N242" s="138">
        <v>65.094339622641499</v>
      </c>
      <c r="O242" s="137">
        <v>1013</v>
      </c>
      <c r="P242" s="138">
        <v>0.93698260153727997</v>
      </c>
      <c r="Q242" s="138">
        <v>72.278911564625901</v>
      </c>
      <c r="R242" s="137">
        <v>903</v>
      </c>
      <c r="S242" s="138">
        <v>0.878319229646922</v>
      </c>
      <c r="T242" s="138">
        <v>72.657743785850897</v>
      </c>
      <c r="U242" s="137">
        <v>1392</v>
      </c>
      <c r="V242" s="138">
        <v>0.44675668129110102</v>
      </c>
      <c r="W242" s="138">
        <v>69.137302551640303</v>
      </c>
      <c r="X242" s="137">
        <v>995</v>
      </c>
      <c r="Y242" s="138">
        <v>0.57951262696859596</v>
      </c>
      <c r="Z242" s="138">
        <v>74.255691768826594</v>
      </c>
      <c r="AA242" s="137">
        <v>1147</v>
      </c>
      <c r="AB242" s="138">
        <v>0.94098150852379903</v>
      </c>
      <c r="AC242" s="138">
        <v>59.749303621169901</v>
      </c>
      <c r="AD242" s="137">
        <v>142</v>
      </c>
      <c r="AE242" s="138">
        <v>0.32228778937812103</v>
      </c>
      <c r="AF242" s="138">
        <v>79.746835443037995</v>
      </c>
      <c r="AG242" s="137">
        <v>1052</v>
      </c>
      <c r="AH242" s="138">
        <v>0.62889697926194299</v>
      </c>
      <c r="AI242" s="138">
        <v>72.176759410802006</v>
      </c>
      <c r="AJ242" s="137">
        <v>595</v>
      </c>
      <c r="AK242" s="138">
        <v>1.1071827316710099</v>
      </c>
      <c r="AL242" s="138">
        <v>53.746770025839801</v>
      </c>
      <c r="AM242" s="137">
        <v>892</v>
      </c>
      <c r="AN242" s="138">
        <v>1.2965116279069799</v>
      </c>
      <c r="AO242" s="138">
        <v>68.301886792452805</v>
      </c>
      <c r="AP242" s="137">
        <v>682</v>
      </c>
      <c r="AQ242" s="138">
        <v>1.2405187623915499</v>
      </c>
      <c r="AR242" s="138">
        <v>64.337349397590401</v>
      </c>
      <c r="AS242" s="137">
        <v>438</v>
      </c>
      <c r="AT242" s="138">
        <v>1.3519770349106399</v>
      </c>
      <c r="AU242" s="138">
        <v>61.029411764705898</v>
      </c>
      <c r="AV242" s="137">
        <v>844</v>
      </c>
      <c r="AW242" s="138">
        <v>0.83209275270873795</v>
      </c>
      <c r="AX242" s="138">
        <v>65.815324165029494</v>
      </c>
      <c r="AY242" s="137">
        <v>896</v>
      </c>
      <c r="AZ242" s="138">
        <v>1.11448330762725</v>
      </c>
      <c r="BA242" s="138">
        <v>72.972972972972997</v>
      </c>
      <c r="BB242" s="137">
        <v>562</v>
      </c>
      <c r="BC242" s="138">
        <v>0.881872960080341</v>
      </c>
      <c r="BD242" s="138">
        <v>64.327485380116997</v>
      </c>
    </row>
    <row r="243" spans="1:56" x14ac:dyDescent="0.3">
      <c r="A243" s="165"/>
      <c r="B243" s="132" t="s">
        <v>1</v>
      </c>
      <c r="C243" s="137">
        <v>5594</v>
      </c>
      <c r="D243" s="138">
        <v>0.51925388581798304</v>
      </c>
      <c r="E243" s="138"/>
      <c r="F243" s="137">
        <v>927</v>
      </c>
      <c r="G243" s="138">
        <v>0.28671019383093699</v>
      </c>
      <c r="H243" s="138"/>
      <c r="I243" s="137">
        <v>513</v>
      </c>
      <c r="J243" s="138">
        <v>0.39610229167953498</v>
      </c>
      <c r="K243" s="138"/>
      <c r="L243" s="137">
        <v>414</v>
      </c>
      <c r="M243" s="138">
        <v>0.213610166605611</v>
      </c>
      <c r="N243" s="138"/>
      <c r="O243" s="137">
        <v>425</v>
      </c>
      <c r="P243" s="138">
        <v>0.78270318053739496</v>
      </c>
      <c r="Q243" s="138"/>
      <c r="R243" s="137">
        <v>380</v>
      </c>
      <c r="S243" s="138">
        <v>0.73099415204678397</v>
      </c>
      <c r="T243" s="138"/>
      <c r="U243" s="137">
        <v>569</v>
      </c>
      <c r="V243" s="138">
        <v>0.35416186877960398</v>
      </c>
      <c r="W243" s="138"/>
      <c r="X243" s="137">
        <v>424</v>
      </c>
      <c r="Y243" s="138">
        <v>0.47958918209684498</v>
      </c>
      <c r="Z243" s="138"/>
      <c r="AA243" s="137">
        <v>429</v>
      </c>
      <c r="AB243" s="138">
        <v>0.70279479702499903</v>
      </c>
      <c r="AC243" s="138"/>
      <c r="AD243" s="137">
        <v>63</v>
      </c>
      <c r="AE243" s="138">
        <v>0.28807901595866298</v>
      </c>
      <c r="AF243" s="138"/>
      <c r="AG243" s="137">
        <v>441</v>
      </c>
      <c r="AH243" s="138">
        <v>0.50079491255961806</v>
      </c>
      <c r="AI243" s="138"/>
      <c r="AJ243" s="137">
        <v>208</v>
      </c>
      <c r="AK243" s="138">
        <v>0.76682027649769602</v>
      </c>
      <c r="AL243" s="138"/>
      <c r="AM243" s="137">
        <v>362</v>
      </c>
      <c r="AN243" s="138">
        <v>1.0604018981779799</v>
      </c>
      <c r="AO243" s="138"/>
      <c r="AP243" s="137">
        <v>267</v>
      </c>
      <c r="AQ243" s="138">
        <v>0.98527620945422301</v>
      </c>
      <c r="AR243" s="138"/>
      <c r="AS243" s="137">
        <v>166</v>
      </c>
      <c r="AT243" s="138">
        <v>1.0184673906374599</v>
      </c>
      <c r="AU243" s="138"/>
      <c r="AV243" s="137">
        <v>335</v>
      </c>
      <c r="AW243" s="138">
        <v>0.66376064989102401</v>
      </c>
      <c r="AX243" s="138"/>
      <c r="AY243" s="137">
        <v>378</v>
      </c>
      <c r="AZ243" s="138">
        <v>0.93761627185911001</v>
      </c>
      <c r="BA243" s="138"/>
      <c r="BB243" s="137">
        <v>220</v>
      </c>
      <c r="BC243" s="138">
        <v>0.68276332940227202</v>
      </c>
      <c r="BD243" s="138"/>
    </row>
    <row r="244" spans="1:56" x14ac:dyDescent="0.3">
      <c r="A244" s="166"/>
      <c r="B244" s="132" t="s">
        <v>2</v>
      </c>
      <c r="C244" s="137">
        <v>8187</v>
      </c>
      <c r="D244" s="138">
        <v>0.78661854909376006</v>
      </c>
      <c r="E244" s="138"/>
      <c r="F244" s="137">
        <v>1301</v>
      </c>
      <c r="G244" s="138">
        <v>0.417150295949057</v>
      </c>
      <c r="H244" s="138"/>
      <c r="I244" s="137">
        <v>665</v>
      </c>
      <c r="J244" s="138">
        <v>0.52947124533229295</v>
      </c>
      <c r="K244" s="138"/>
      <c r="L244" s="137">
        <v>636</v>
      </c>
      <c r="M244" s="138">
        <v>0.34141968316682902</v>
      </c>
      <c r="N244" s="138"/>
      <c r="O244" s="137">
        <v>588</v>
      </c>
      <c r="P244" s="138">
        <v>1.0926524696175699</v>
      </c>
      <c r="Q244" s="138"/>
      <c r="R244" s="137">
        <v>523</v>
      </c>
      <c r="S244" s="138">
        <v>1.0290009050486</v>
      </c>
      <c r="T244" s="138"/>
      <c r="U244" s="137">
        <v>823</v>
      </c>
      <c r="V244" s="138">
        <v>0.54532925164658996</v>
      </c>
      <c r="W244" s="138"/>
      <c r="X244" s="137">
        <v>571</v>
      </c>
      <c r="Y244" s="138">
        <v>0.68558118313782501</v>
      </c>
      <c r="Z244" s="138"/>
      <c r="AA244" s="137">
        <v>718</v>
      </c>
      <c r="AB244" s="138">
        <v>1.17991191743903</v>
      </c>
      <c r="AC244" s="138"/>
      <c r="AD244" s="137">
        <v>79</v>
      </c>
      <c r="AE244" s="138">
        <v>0.35600018025325603</v>
      </c>
      <c r="AF244" s="138"/>
      <c r="AG244" s="137">
        <v>611</v>
      </c>
      <c r="AH244" s="138">
        <v>0.77129908984182705</v>
      </c>
      <c r="AI244" s="138"/>
      <c r="AJ244" s="137">
        <v>387</v>
      </c>
      <c r="AK244" s="138">
        <v>1.4540672553071601</v>
      </c>
      <c r="AL244" s="138"/>
      <c r="AM244" s="137">
        <v>530</v>
      </c>
      <c r="AN244" s="138">
        <v>1.5290519877675799</v>
      </c>
      <c r="AO244" s="138"/>
      <c r="AP244" s="137">
        <v>415</v>
      </c>
      <c r="AQ244" s="138">
        <v>1.48862902647249</v>
      </c>
      <c r="AR244" s="138"/>
      <c r="AS244" s="137">
        <v>272</v>
      </c>
      <c r="AT244" s="138">
        <v>1.6896508883091099</v>
      </c>
      <c r="AU244" s="138"/>
      <c r="AV244" s="137">
        <v>509</v>
      </c>
      <c r="AW244" s="138">
        <v>0.99880300622044305</v>
      </c>
      <c r="AX244" s="138"/>
      <c r="AY244" s="137">
        <v>518</v>
      </c>
      <c r="AZ244" s="138">
        <v>1.2923829245777301</v>
      </c>
      <c r="BA244" s="138"/>
      <c r="BB244" s="137">
        <v>342</v>
      </c>
      <c r="BC244" s="138">
        <v>1.0855075223766899</v>
      </c>
      <c r="BD244" s="138"/>
    </row>
    <row r="245" spans="1:56" x14ac:dyDescent="0.3">
      <c r="A245" s="164" t="s">
        <v>160</v>
      </c>
      <c r="B245" s="132" t="s">
        <v>0</v>
      </c>
      <c r="C245" s="137">
        <v>15662</v>
      </c>
      <c r="D245" s="138">
        <v>0.73943663634230505</v>
      </c>
      <c r="E245" s="138">
        <v>66.776701096794795</v>
      </c>
      <c r="F245" s="137">
        <v>2442</v>
      </c>
      <c r="G245" s="138">
        <v>0.384445238593768</v>
      </c>
      <c r="H245" s="138">
        <v>67.604667124227902</v>
      </c>
      <c r="I245" s="137">
        <v>1227</v>
      </c>
      <c r="J245" s="138">
        <v>0.48097087911441799</v>
      </c>
      <c r="K245" s="138">
        <v>66.711956521739097</v>
      </c>
      <c r="L245" s="137">
        <v>1215</v>
      </c>
      <c r="M245" s="138">
        <v>0.31965945086978897</v>
      </c>
      <c r="N245" s="138">
        <v>68.515950069348094</v>
      </c>
      <c r="O245" s="137">
        <v>1131</v>
      </c>
      <c r="P245" s="138">
        <v>1.0461276627232601</v>
      </c>
      <c r="Q245" s="138">
        <v>61.571428571428598</v>
      </c>
      <c r="R245" s="137">
        <v>995</v>
      </c>
      <c r="S245" s="138">
        <v>0.96780468825989696</v>
      </c>
      <c r="T245" s="138">
        <v>69.217687074829897</v>
      </c>
      <c r="U245" s="137">
        <v>1561</v>
      </c>
      <c r="V245" s="138">
        <v>0.50099653699382796</v>
      </c>
      <c r="W245" s="138">
        <v>66.240681576144794</v>
      </c>
      <c r="X245" s="137">
        <v>1159</v>
      </c>
      <c r="Y245" s="138">
        <v>0.67503028608703797</v>
      </c>
      <c r="Z245" s="138">
        <v>68.459302325581405</v>
      </c>
      <c r="AA245" s="137">
        <v>1314</v>
      </c>
      <c r="AB245" s="138">
        <v>1.0779857909331101</v>
      </c>
      <c r="AC245" s="138">
        <v>68.030690537084396</v>
      </c>
      <c r="AD245" s="137">
        <v>162</v>
      </c>
      <c r="AE245" s="138">
        <v>0.36768043576940501</v>
      </c>
      <c r="AF245" s="138">
        <v>57.2815533980583</v>
      </c>
      <c r="AG245" s="137">
        <v>1262</v>
      </c>
      <c r="AH245" s="138">
        <v>0.75443725078761603</v>
      </c>
      <c r="AI245" s="138">
        <v>67.374005305039802</v>
      </c>
      <c r="AJ245" s="137">
        <v>728</v>
      </c>
      <c r="AK245" s="138">
        <v>1.3546706363974701</v>
      </c>
      <c r="AL245" s="138">
        <v>65.831435079726702</v>
      </c>
      <c r="AM245" s="137">
        <v>931</v>
      </c>
      <c r="AN245" s="138">
        <v>1.3531976744186001</v>
      </c>
      <c r="AO245" s="138">
        <v>66.547406082289797</v>
      </c>
      <c r="AP245" s="137">
        <v>851</v>
      </c>
      <c r="AQ245" s="138">
        <v>1.5479200392891601</v>
      </c>
      <c r="AR245" s="138">
        <v>66.536203522504906</v>
      </c>
      <c r="AS245" s="137">
        <v>473</v>
      </c>
      <c r="AT245" s="138">
        <v>1.4600117294811199</v>
      </c>
      <c r="AU245" s="138">
        <v>65.384615384615401</v>
      </c>
      <c r="AV245" s="137">
        <v>945</v>
      </c>
      <c r="AW245" s="138">
        <v>0.93166783330540004</v>
      </c>
      <c r="AX245" s="138">
        <v>69.658886894075394</v>
      </c>
      <c r="AY245" s="137">
        <v>979</v>
      </c>
      <c r="AZ245" s="138">
        <v>1.21772227474004</v>
      </c>
      <c r="BA245" s="138">
        <v>66.496598639455797</v>
      </c>
      <c r="BB245" s="137">
        <v>729</v>
      </c>
      <c r="BC245" s="138">
        <v>1.1439241777554601</v>
      </c>
      <c r="BD245" s="138">
        <v>65.681818181818201</v>
      </c>
    </row>
    <row r="246" spans="1:56" x14ac:dyDescent="0.3">
      <c r="A246" s="165"/>
      <c r="B246" s="132" t="s">
        <v>1</v>
      </c>
      <c r="C246" s="137">
        <v>6271</v>
      </c>
      <c r="D246" s="138">
        <v>0.58209530174554303</v>
      </c>
      <c r="E246" s="138"/>
      <c r="F246" s="137">
        <v>985</v>
      </c>
      <c r="G246" s="138">
        <v>0.30464891146005701</v>
      </c>
      <c r="H246" s="138"/>
      <c r="I246" s="137">
        <v>491</v>
      </c>
      <c r="J246" s="138">
        <v>0.37911544876150499</v>
      </c>
      <c r="K246" s="138"/>
      <c r="L246" s="137">
        <v>494</v>
      </c>
      <c r="M246" s="138">
        <v>0.25488749348592199</v>
      </c>
      <c r="N246" s="138"/>
      <c r="O246" s="137">
        <v>431</v>
      </c>
      <c r="P246" s="138">
        <v>0.79375310779204</v>
      </c>
      <c r="Q246" s="138"/>
      <c r="R246" s="137">
        <v>407</v>
      </c>
      <c r="S246" s="138">
        <v>0.78293321021852902</v>
      </c>
      <c r="T246" s="138"/>
      <c r="U246" s="137">
        <v>622</v>
      </c>
      <c r="V246" s="138">
        <v>0.38715058414923298</v>
      </c>
      <c r="W246" s="138"/>
      <c r="X246" s="137">
        <v>471</v>
      </c>
      <c r="Y246" s="138">
        <v>0.53275119048965602</v>
      </c>
      <c r="Z246" s="138"/>
      <c r="AA246" s="137">
        <v>532</v>
      </c>
      <c r="AB246" s="138">
        <v>0.87153107696340204</v>
      </c>
      <c r="AC246" s="138"/>
      <c r="AD246" s="137">
        <v>59</v>
      </c>
      <c r="AE246" s="138">
        <v>0.26978828478668399</v>
      </c>
      <c r="AF246" s="138"/>
      <c r="AG246" s="137">
        <v>508</v>
      </c>
      <c r="AH246" s="138">
        <v>0.57687940040881203</v>
      </c>
      <c r="AI246" s="138"/>
      <c r="AJ246" s="137">
        <v>289</v>
      </c>
      <c r="AK246" s="138">
        <v>1.06543778801843</v>
      </c>
      <c r="AL246" s="138"/>
      <c r="AM246" s="137">
        <v>372</v>
      </c>
      <c r="AN246" s="138">
        <v>1.0896947682934</v>
      </c>
      <c r="AO246" s="138"/>
      <c r="AP246" s="137">
        <v>340</v>
      </c>
      <c r="AQ246" s="138">
        <v>1.2546588434997601</v>
      </c>
      <c r="AR246" s="138"/>
      <c r="AS246" s="137">
        <v>187</v>
      </c>
      <c r="AT246" s="138">
        <v>1.1473096508988301</v>
      </c>
      <c r="AU246" s="138"/>
      <c r="AV246" s="137">
        <v>388</v>
      </c>
      <c r="AW246" s="138">
        <v>0.76877352882900696</v>
      </c>
      <c r="AX246" s="138"/>
      <c r="AY246" s="137">
        <v>391</v>
      </c>
      <c r="AZ246" s="138">
        <v>0.96986233411881395</v>
      </c>
      <c r="BA246" s="138"/>
      <c r="BB246" s="137">
        <v>289</v>
      </c>
      <c r="BC246" s="138">
        <v>0.89690273726025704</v>
      </c>
      <c r="BD246" s="138"/>
    </row>
    <row r="247" spans="1:56" x14ac:dyDescent="0.3">
      <c r="A247" s="166"/>
      <c r="B247" s="132" t="s">
        <v>2</v>
      </c>
      <c r="C247" s="137">
        <v>9391</v>
      </c>
      <c r="D247" s="138">
        <v>0.90230057341388803</v>
      </c>
      <c r="E247" s="138"/>
      <c r="F247" s="137">
        <v>1457</v>
      </c>
      <c r="G247" s="138">
        <v>0.46716985487915103</v>
      </c>
      <c r="H247" s="138"/>
      <c r="I247" s="137">
        <v>736</v>
      </c>
      <c r="J247" s="138">
        <v>0.586001257991831</v>
      </c>
      <c r="K247" s="138"/>
      <c r="L247" s="137">
        <v>721</v>
      </c>
      <c r="M247" s="138">
        <v>0.38704967226931403</v>
      </c>
      <c r="N247" s="138"/>
      <c r="O247" s="137">
        <v>700</v>
      </c>
      <c r="P247" s="138">
        <v>1.30077674954473</v>
      </c>
      <c r="Q247" s="138"/>
      <c r="R247" s="137">
        <v>588</v>
      </c>
      <c r="S247" s="138">
        <v>1.15688820682328</v>
      </c>
      <c r="T247" s="138"/>
      <c r="U247" s="137">
        <v>939</v>
      </c>
      <c r="V247" s="138">
        <v>0.62219218383493002</v>
      </c>
      <c r="W247" s="138"/>
      <c r="X247" s="137">
        <v>688</v>
      </c>
      <c r="Y247" s="138">
        <v>0.82605928896466396</v>
      </c>
      <c r="Z247" s="138"/>
      <c r="AA247" s="137">
        <v>782</v>
      </c>
      <c r="AB247" s="138">
        <v>1.2850851245645201</v>
      </c>
      <c r="AC247" s="138"/>
      <c r="AD247" s="137">
        <v>103</v>
      </c>
      <c r="AE247" s="138">
        <v>0.46415213374791597</v>
      </c>
      <c r="AF247" s="138"/>
      <c r="AG247" s="137">
        <v>754</v>
      </c>
      <c r="AH247" s="138">
        <v>0.95181589810267997</v>
      </c>
      <c r="AI247" s="138"/>
      <c r="AJ247" s="137">
        <v>439</v>
      </c>
      <c r="AK247" s="138">
        <v>1.6494458012399</v>
      </c>
      <c r="AL247" s="138"/>
      <c r="AM247" s="137">
        <v>559</v>
      </c>
      <c r="AN247" s="138">
        <v>1.6127170965322299</v>
      </c>
      <c r="AO247" s="138"/>
      <c r="AP247" s="137">
        <v>511</v>
      </c>
      <c r="AQ247" s="138">
        <v>1.8329865844034701</v>
      </c>
      <c r="AR247" s="138"/>
      <c r="AS247" s="137">
        <v>286</v>
      </c>
      <c r="AT247" s="138">
        <v>1.77661821344266</v>
      </c>
      <c r="AU247" s="138"/>
      <c r="AV247" s="137">
        <v>557</v>
      </c>
      <c r="AW247" s="138">
        <v>1.09299268067738</v>
      </c>
      <c r="AX247" s="138"/>
      <c r="AY247" s="137">
        <v>588</v>
      </c>
      <c r="AZ247" s="138">
        <v>1.46702926573688</v>
      </c>
      <c r="BA247" s="138"/>
      <c r="BB247" s="137">
        <v>440</v>
      </c>
      <c r="BC247" s="138">
        <v>1.39655938551387</v>
      </c>
      <c r="BD247" s="138"/>
    </row>
    <row r="248" spans="1:56" x14ac:dyDescent="0.3">
      <c r="A248" s="164" t="s">
        <v>161</v>
      </c>
      <c r="B248" s="132" t="s">
        <v>0</v>
      </c>
      <c r="C248" s="137">
        <v>14904</v>
      </c>
      <c r="D248" s="138">
        <v>0.70364982939890897</v>
      </c>
      <c r="E248" s="138">
        <v>63.492759982448398</v>
      </c>
      <c r="F248" s="137">
        <v>2237</v>
      </c>
      <c r="G248" s="138">
        <v>0.35217198965366903</v>
      </c>
      <c r="H248" s="138">
        <v>60.473457675753203</v>
      </c>
      <c r="I248" s="137">
        <v>1184</v>
      </c>
      <c r="J248" s="138">
        <v>0.464115338933554</v>
      </c>
      <c r="K248" s="138">
        <v>63.085399449035798</v>
      </c>
      <c r="L248" s="137">
        <v>1053</v>
      </c>
      <c r="M248" s="138">
        <v>0.27703819075381703</v>
      </c>
      <c r="N248" s="138">
        <v>57.634730538922199</v>
      </c>
      <c r="O248" s="137">
        <v>1014</v>
      </c>
      <c r="P248" s="138">
        <v>0.93790755968292405</v>
      </c>
      <c r="Q248" s="138">
        <v>60.697305863708401</v>
      </c>
      <c r="R248" s="137">
        <v>1003</v>
      </c>
      <c r="S248" s="138">
        <v>0.97558603248711195</v>
      </c>
      <c r="T248" s="138">
        <v>63.355048859934897</v>
      </c>
      <c r="U248" s="137">
        <v>1444</v>
      </c>
      <c r="V248" s="138">
        <v>0.46344586766117102</v>
      </c>
      <c r="W248" s="138">
        <v>64.840182648401793</v>
      </c>
      <c r="X248" s="137">
        <v>1204</v>
      </c>
      <c r="Y248" s="138">
        <v>0.70123939986953698</v>
      </c>
      <c r="Z248" s="138">
        <v>70.056497175141203</v>
      </c>
      <c r="AA248" s="137">
        <v>1151</v>
      </c>
      <c r="AB248" s="138">
        <v>0.94426304822222595</v>
      </c>
      <c r="AC248" s="138">
        <v>61.884669479606202</v>
      </c>
      <c r="AD248" s="137">
        <v>176</v>
      </c>
      <c r="AE248" s="138">
        <v>0.39945528824330501</v>
      </c>
      <c r="AF248" s="138">
        <v>40.799999999999997</v>
      </c>
      <c r="AG248" s="137">
        <v>1162</v>
      </c>
      <c r="AH248" s="138">
        <v>0.69465616910872396</v>
      </c>
      <c r="AI248" s="138">
        <v>71.134020618556704</v>
      </c>
      <c r="AJ248" s="137">
        <v>669</v>
      </c>
      <c r="AK248" s="138">
        <v>1.2448827688872299</v>
      </c>
      <c r="AL248" s="138">
        <v>58.9073634204276</v>
      </c>
      <c r="AM248" s="137">
        <v>914</v>
      </c>
      <c r="AN248" s="138">
        <v>1.3284883720930201</v>
      </c>
      <c r="AO248" s="138">
        <v>58.6805555555556</v>
      </c>
      <c r="AP248" s="137">
        <v>753</v>
      </c>
      <c r="AQ248" s="138">
        <v>1.3696636775378801</v>
      </c>
      <c r="AR248" s="138">
        <v>58.193277310924401</v>
      </c>
      <c r="AS248" s="137">
        <v>482</v>
      </c>
      <c r="AT248" s="138">
        <v>1.48779207951354</v>
      </c>
      <c r="AU248" s="138">
        <v>68.531468531468505</v>
      </c>
      <c r="AV248" s="137">
        <v>977</v>
      </c>
      <c r="AW248" s="138">
        <v>0.96321637369246105</v>
      </c>
      <c r="AX248" s="138">
        <v>59.901800327332197</v>
      </c>
      <c r="AY248" s="137">
        <v>1022</v>
      </c>
      <c r="AZ248" s="138">
        <v>1.2712075227623301</v>
      </c>
      <c r="BA248" s="138">
        <v>65.909090909090907</v>
      </c>
      <c r="BB248" s="137">
        <v>696</v>
      </c>
      <c r="BC248" s="138">
        <v>1.0921416018076799</v>
      </c>
      <c r="BD248" s="138">
        <v>77.551020408163296</v>
      </c>
    </row>
    <row r="249" spans="1:56" x14ac:dyDescent="0.3">
      <c r="A249" s="165"/>
      <c r="B249" s="132" t="s">
        <v>1</v>
      </c>
      <c r="C249" s="137">
        <v>5788</v>
      </c>
      <c r="D249" s="138">
        <v>0.53726161800401895</v>
      </c>
      <c r="E249" s="138"/>
      <c r="F249" s="137">
        <v>843</v>
      </c>
      <c r="G249" s="138">
        <v>0.26072998209221099</v>
      </c>
      <c r="H249" s="138"/>
      <c r="I249" s="137">
        <v>458</v>
      </c>
      <c r="J249" s="138">
        <v>0.35363518438445901</v>
      </c>
      <c r="K249" s="138"/>
      <c r="L249" s="137">
        <v>385</v>
      </c>
      <c r="M249" s="138">
        <v>0.19864713561149799</v>
      </c>
      <c r="N249" s="138"/>
      <c r="O249" s="137">
        <v>383</v>
      </c>
      <c r="P249" s="138">
        <v>0.705353689754876</v>
      </c>
      <c r="Q249" s="138"/>
      <c r="R249" s="137">
        <v>389</v>
      </c>
      <c r="S249" s="138">
        <v>0.74830717143736503</v>
      </c>
      <c r="T249" s="138"/>
      <c r="U249" s="137">
        <v>568</v>
      </c>
      <c r="V249" s="138">
        <v>0.35353944018772399</v>
      </c>
      <c r="W249" s="138"/>
      <c r="X249" s="137">
        <v>496</v>
      </c>
      <c r="Y249" s="138">
        <v>0.56102885452838502</v>
      </c>
      <c r="Z249" s="138"/>
      <c r="AA249" s="137">
        <v>440</v>
      </c>
      <c r="AB249" s="138">
        <v>0.72081517643589699</v>
      </c>
      <c r="AC249" s="138"/>
      <c r="AD249" s="137">
        <v>51</v>
      </c>
      <c r="AE249" s="138">
        <v>0.233206822442727</v>
      </c>
      <c r="AF249" s="138"/>
      <c r="AG249" s="137">
        <v>483</v>
      </c>
      <c r="AH249" s="138">
        <v>0.54848966613672501</v>
      </c>
      <c r="AI249" s="138"/>
      <c r="AJ249" s="137">
        <v>248</v>
      </c>
      <c r="AK249" s="138">
        <v>0.91428571428571404</v>
      </c>
      <c r="AL249" s="138"/>
      <c r="AM249" s="137">
        <v>338</v>
      </c>
      <c r="AN249" s="138">
        <v>0.99009900990098998</v>
      </c>
      <c r="AO249" s="138"/>
      <c r="AP249" s="137">
        <v>277</v>
      </c>
      <c r="AQ249" s="138">
        <v>1.0221779401453901</v>
      </c>
      <c r="AR249" s="138"/>
      <c r="AS249" s="137">
        <v>196</v>
      </c>
      <c r="AT249" s="138">
        <v>1.20252776243941</v>
      </c>
      <c r="AU249" s="138"/>
      <c r="AV249" s="137">
        <v>366</v>
      </c>
      <c r="AW249" s="138">
        <v>0.72518327719437303</v>
      </c>
      <c r="AX249" s="138"/>
      <c r="AY249" s="137">
        <v>406</v>
      </c>
      <c r="AZ249" s="138">
        <v>1.0070693290338599</v>
      </c>
      <c r="BA249" s="138"/>
      <c r="BB249" s="137">
        <v>304</v>
      </c>
      <c r="BC249" s="138">
        <v>0.94345478244677505</v>
      </c>
      <c r="BD249" s="138"/>
    </row>
    <row r="250" spans="1:56" x14ac:dyDescent="0.3">
      <c r="A250" s="166"/>
      <c r="B250" s="132" t="s">
        <v>2</v>
      </c>
      <c r="C250" s="137">
        <v>9116</v>
      </c>
      <c r="D250" s="138">
        <v>0.87587818413811103</v>
      </c>
      <c r="E250" s="138"/>
      <c r="F250" s="137">
        <v>1394</v>
      </c>
      <c r="G250" s="138">
        <v>0.44696964838815201</v>
      </c>
      <c r="H250" s="138"/>
      <c r="I250" s="137">
        <v>726</v>
      </c>
      <c r="J250" s="138">
        <v>0.57803928437781205</v>
      </c>
      <c r="K250" s="138"/>
      <c r="L250" s="137">
        <v>668</v>
      </c>
      <c r="M250" s="138">
        <v>0.35859803200541102</v>
      </c>
      <c r="N250" s="138"/>
      <c r="O250" s="137">
        <v>631</v>
      </c>
      <c r="P250" s="138">
        <v>1.1725573270895999</v>
      </c>
      <c r="Q250" s="138"/>
      <c r="R250" s="137">
        <v>614</v>
      </c>
      <c r="S250" s="138">
        <v>1.20804312753315</v>
      </c>
      <c r="T250" s="138"/>
      <c r="U250" s="137">
        <v>876</v>
      </c>
      <c r="V250" s="138">
        <v>0.58044766031884898</v>
      </c>
      <c r="W250" s="138"/>
      <c r="X250" s="137">
        <v>708</v>
      </c>
      <c r="Y250" s="138">
        <v>0.85007264038805597</v>
      </c>
      <c r="Z250" s="138"/>
      <c r="AA250" s="137">
        <v>711</v>
      </c>
      <c r="AB250" s="138">
        <v>1.1684085979096801</v>
      </c>
      <c r="AC250" s="138"/>
      <c r="AD250" s="137">
        <v>125</v>
      </c>
      <c r="AE250" s="138">
        <v>0.56329142445135405</v>
      </c>
      <c r="AF250" s="138"/>
      <c r="AG250" s="137">
        <v>679</v>
      </c>
      <c r="AH250" s="138">
        <v>0.85713925041342098</v>
      </c>
      <c r="AI250" s="138"/>
      <c r="AJ250" s="137">
        <v>421</v>
      </c>
      <c r="AK250" s="138">
        <v>1.58181476610934</v>
      </c>
      <c r="AL250" s="138"/>
      <c r="AM250" s="137">
        <v>576</v>
      </c>
      <c r="AN250" s="138">
        <v>1.6617621602908099</v>
      </c>
      <c r="AO250" s="138"/>
      <c r="AP250" s="137">
        <v>476</v>
      </c>
      <c r="AQ250" s="138">
        <v>1.7074395580744699</v>
      </c>
      <c r="AR250" s="138"/>
      <c r="AS250" s="137">
        <v>286</v>
      </c>
      <c r="AT250" s="138">
        <v>1.77661821344266</v>
      </c>
      <c r="AU250" s="138"/>
      <c r="AV250" s="137">
        <v>611</v>
      </c>
      <c r="AW250" s="138">
        <v>1.1989560644414401</v>
      </c>
      <c r="AX250" s="138"/>
      <c r="AY250" s="137">
        <v>616</v>
      </c>
      <c r="AZ250" s="138">
        <v>1.5368878022005401</v>
      </c>
      <c r="BA250" s="138"/>
      <c r="BB250" s="137">
        <v>392</v>
      </c>
      <c r="BC250" s="138">
        <v>1.2442074525487199</v>
      </c>
      <c r="BD250" s="138"/>
    </row>
    <row r="251" spans="1:56" x14ac:dyDescent="0.3">
      <c r="A251" s="164" t="s">
        <v>162</v>
      </c>
      <c r="B251" s="132" t="s">
        <v>0</v>
      </c>
      <c r="C251" s="137">
        <v>13570</v>
      </c>
      <c r="D251" s="138">
        <v>0.64066882615024101</v>
      </c>
      <c r="E251" s="138">
        <v>61.682354342904802</v>
      </c>
      <c r="F251" s="137">
        <v>2060</v>
      </c>
      <c r="G251" s="138">
        <v>0.32430679422733899</v>
      </c>
      <c r="H251" s="138">
        <v>60.686427457098297</v>
      </c>
      <c r="I251" s="137">
        <v>1096</v>
      </c>
      <c r="J251" s="138">
        <v>0.42962027995876301</v>
      </c>
      <c r="K251" s="138">
        <v>58.381502890173401</v>
      </c>
      <c r="L251" s="137">
        <v>964</v>
      </c>
      <c r="M251" s="138">
        <v>0.25362280710985802</v>
      </c>
      <c r="N251" s="138">
        <v>63.389830508474603</v>
      </c>
      <c r="O251" s="137">
        <v>920</v>
      </c>
      <c r="P251" s="138">
        <v>0.85096149399239696</v>
      </c>
      <c r="Q251" s="138">
        <v>64.874551971326198</v>
      </c>
      <c r="R251" s="137">
        <v>855</v>
      </c>
      <c r="S251" s="138">
        <v>0.83163116428363004</v>
      </c>
      <c r="T251" s="138">
        <v>62.547528517110301</v>
      </c>
      <c r="U251" s="137">
        <v>1351</v>
      </c>
      <c r="V251" s="138">
        <v>0.433597899730085</v>
      </c>
      <c r="W251" s="138">
        <v>62.379807692307701</v>
      </c>
      <c r="X251" s="137">
        <v>1047</v>
      </c>
      <c r="Y251" s="138">
        <v>0.60979871400615004</v>
      </c>
      <c r="Z251" s="138">
        <v>66.190476190476204</v>
      </c>
      <c r="AA251" s="137">
        <v>1147</v>
      </c>
      <c r="AB251" s="138">
        <v>0.94098150852379903</v>
      </c>
      <c r="AC251" s="138">
        <v>56.480218281036798</v>
      </c>
      <c r="AD251" s="137">
        <v>135</v>
      </c>
      <c r="AE251" s="138">
        <v>0.30640036314117097</v>
      </c>
      <c r="AF251" s="138">
        <v>60.714285714285701</v>
      </c>
      <c r="AG251" s="137">
        <v>1141</v>
      </c>
      <c r="AH251" s="138">
        <v>0.68210214195615704</v>
      </c>
      <c r="AI251" s="138">
        <v>61.158192090395502</v>
      </c>
      <c r="AJ251" s="137">
        <v>568</v>
      </c>
      <c r="AK251" s="138">
        <v>1.05694082620022</v>
      </c>
      <c r="AL251" s="138">
        <v>56.4738292011019</v>
      </c>
      <c r="AM251" s="137">
        <v>858</v>
      </c>
      <c r="AN251" s="138">
        <v>1.24709302325581</v>
      </c>
      <c r="AO251" s="138">
        <v>62.5</v>
      </c>
      <c r="AP251" s="137">
        <v>716</v>
      </c>
      <c r="AQ251" s="138">
        <v>1.3023628062644399</v>
      </c>
      <c r="AR251" s="138">
        <v>65.357967667436498</v>
      </c>
      <c r="AS251" s="137">
        <v>438</v>
      </c>
      <c r="AT251" s="138">
        <v>1.3519770349106399</v>
      </c>
      <c r="AU251" s="138">
        <v>55.319148936170201</v>
      </c>
      <c r="AV251" s="137">
        <v>822</v>
      </c>
      <c r="AW251" s="138">
        <v>0.81040313119263296</v>
      </c>
      <c r="AX251" s="138">
        <v>58.9941972920696</v>
      </c>
      <c r="AY251" s="137">
        <v>930</v>
      </c>
      <c r="AZ251" s="138">
        <v>1.1567739688541701</v>
      </c>
      <c r="BA251" s="138">
        <v>65.775401069518693</v>
      </c>
      <c r="BB251" s="137">
        <v>582</v>
      </c>
      <c r="BC251" s="138">
        <v>0.91325633944263096</v>
      </c>
      <c r="BD251" s="138">
        <v>63.483146067415703</v>
      </c>
    </row>
    <row r="252" spans="1:56" x14ac:dyDescent="0.3">
      <c r="A252" s="165"/>
      <c r="B252" s="132" t="s">
        <v>1</v>
      </c>
      <c r="C252" s="137">
        <v>5177</v>
      </c>
      <c r="D252" s="138">
        <v>0.480546543954182</v>
      </c>
      <c r="E252" s="138"/>
      <c r="F252" s="137">
        <v>778</v>
      </c>
      <c r="G252" s="138">
        <v>0.240626246818197</v>
      </c>
      <c r="H252" s="138"/>
      <c r="I252" s="137">
        <v>404</v>
      </c>
      <c r="J252" s="138">
        <v>0.31194020631292901</v>
      </c>
      <c r="K252" s="138"/>
      <c r="L252" s="137">
        <v>374</v>
      </c>
      <c r="M252" s="138">
        <v>0.192971503165455</v>
      </c>
      <c r="N252" s="138"/>
      <c r="O252" s="137">
        <v>362</v>
      </c>
      <c r="P252" s="138">
        <v>0.66667894436361597</v>
      </c>
      <c r="Q252" s="138"/>
      <c r="R252" s="137">
        <v>329</v>
      </c>
      <c r="S252" s="138">
        <v>0.63288704216682101</v>
      </c>
      <c r="T252" s="138"/>
      <c r="U252" s="137">
        <v>519</v>
      </c>
      <c r="V252" s="138">
        <v>0.32304043918561398</v>
      </c>
      <c r="W252" s="138"/>
      <c r="X252" s="137">
        <v>417</v>
      </c>
      <c r="Y252" s="138">
        <v>0.47167143616600099</v>
      </c>
      <c r="Z252" s="138"/>
      <c r="AA252" s="137">
        <v>414</v>
      </c>
      <c r="AB252" s="138">
        <v>0.67822155237377502</v>
      </c>
      <c r="AC252" s="138"/>
      <c r="AD252" s="137">
        <v>51</v>
      </c>
      <c r="AE252" s="138">
        <v>0.233206822442727</v>
      </c>
      <c r="AF252" s="138"/>
      <c r="AG252" s="137">
        <v>433</v>
      </c>
      <c r="AH252" s="138">
        <v>0.49171019759255102</v>
      </c>
      <c r="AI252" s="138"/>
      <c r="AJ252" s="137">
        <v>205</v>
      </c>
      <c r="AK252" s="138">
        <v>0.75576036866359397</v>
      </c>
      <c r="AL252" s="138"/>
      <c r="AM252" s="137">
        <v>330</v>
      </c>
      <c r="AN252" s="138">
        <v>0.96666471380865904</v>
      </c>
      <c r="AO252" s="138"/>
      <c r="AP252" s="137">
        <v>283</v>
      </c>
      <c r="AQ252" s="138">
        <v>1.0443189785600899</v>
      </c>
      <c r="AR252" s="138"/>
      <c r="AS252" s="137">
        <v>156</v>
      </c>
      <c r="AT252" s="138">
        <v>0.95711393337014505</v>
      </c>
      <c r="AU252" s="138"/>
      <c r="AV252" s="137">
        <v>305</v>
      </c>
      <c r="AW252" s="138">
        <v>0.60431939766197695</v>
      </c>
      <c r="AX252" s="138"/>
      <c r="AY252" s="137">
        <v>369</v>
      </c>
      <c r="AZ252" s="138">
        <v>0.91529207491008302</v>
      </c>
      <c r="BA252" s="138"/>
      <c r="BB252" s="137">
        <v>226</v>
      </c>
      <c r="BC252" s="138">
        <v>0.70138414747687905</v>
      </c>
      <c r="BD252" s="138"/>
    </row>
    <row r="253" spans="1:56" x14ac:dyDescent="0.3">
      <c r="A253" s="166"/>
      <c r="B253" s="132" t="s">
        <v>2</v>
      </c>
      <c r="C253" s="137">
        <v>8393</v>
      </c>
      <c r="D253" s="138">
        <v>0.80641132069670596</v>
      </c>
      <c r="E253" s="138"/>
      <c r="F253" s="137">
        <v>1282</v>
      </c>
      <c r="G253" s="138">
        <v>0.41105817018193003</v>
      </c>
      <c r="H253" s="138"/>
      <c r="I253" s="137">
        <v>692</v>
      </c>
      <c r="J253" s="138">
        <v>0.55096857409014499</v>
      </c>
      <c r="K253" s="138"/>
      <c r="L253" s="137">
        <v>590</v>
      </c>
      <c r="M253" s="138">
        <v>0.31672580671136602</v>
      </c>
      <c r="N253" s="138"/>
      <c r="O253" s="137">
        <v>558</v>
      </c>
      <c r="P253" s="138">
        <v>1.03690489463708</v>
      </c>
      <c r="Q253" s="138"/>
      <c r="R253" s="137">
        <v>526</v>
      </c>
      <c r="S253" s="138">
        <v>1.03490339589974</v>
      </c>
      <c r="T253" s="138"/>
      <c r="U253" s="137">
        <v>832</v>
      </c>
      <c r="V253" s="138">
        <v>0.55129275500603003</v>
      </c>
      <c r="W253" s="138"/>
      <c r="X253" s="137">
        <v>630</v>
      </c>
      <c r="Y253" s="138">
        <v>0.75642056983682904</v>
      </c>
      <c r="Z253" s="138"/>
      <c r="AA253" s="137">
        <v>733</v>
      </c>
      <c r="AB253" s="138">
        <v>1.20456188785907</v>
      </c>
      <c r="AC253" s="138"/>
      <c r="AD253" s="137">
        <v>84</v>
      </c>
      <c r="AE253" s="138">
        <v>0.37853183723131001</v>
      </c>
      <c r="AF253" s="138"/>
      <c r="AG253" s="137">
        <v>708</v>
      </c>
      <c r="AH253" s="138">
        <v>0.89374755418660101</v>
      </c>
      <c r="AI253" s="138"/>
      <c r="AJ253" s="137">
        <v>363</v>
      </c>
      <c r="AK253" s="138">
        <v>1.3638925417997401</v>
      </c>
      <c r="AL253" s="138"/>
      <c r="AM253" s="137">
        <v>528</v>
      </c>
      <c r="AN253" s="138">
        <v>1.52328198026657</v>
      </c>
      <c r="AO253" s="138"/>
      <c r="AP253" s="137">
        <v>433</v>
      </c>
      <c r="AQ253" s="138">
        <v>1.5531960685845501</v>
      </c>
      <c r="AR253" s="138"/>
      <c r="AS253" s="137">
        <v>282</v>
      </c>
      <c r="AT253" s="138">
        <v>1.7517704062616499</v>
      </c>
      <c r="AU253" s="138"/>
      <c r="AV253" s="137">
        <v>517</v>
      </c>
      <c r="AW253" s="138">
        <v>1.0145012852966</v>
      </c>
      <c r="AX253" s="138"/>
      <c r="AY253" s="137">
        <v>561</v>
      </c>
      <c r="AZ253" s="138">
        <v>1.3996656770040701</v>
      </c>
      <c r="BA253" s="138"/>
      <c r="BB253" s="137">
        <v>356</v>
      </c>
      <c r="BC253" s="138">
        <v>1.1299435028248599</v>
      </c>
      <c r="BD253" s="138"/>
    </row>
    <row r="254" spans="1:56" x14ac:dyDescent="0.3">
      <c r="A254" s="164" t="s">
        <v>163</v>
      </c>
      <c r="B254" s="132" t="s">
        <v>0</v>
      </c>
      <c r="C254" s="137">
        <v>13416</v>
      </c>
      <c r="D254" s="138">
        <v>0.63339815561029</v>
      </c>
      <c r="E254" s="138">
        <v>60.651418991737501</v>
      </c>
      <c r="F254" s="137">
        <v>1930</v>
      </c>
      <c r="G254" s="138">
        <v>0.30384083148483698</v>
      </c>
      <c r="H254" s="138">
        <v>56.783103168156003</v>
      </c>
      <c r="I254" s="137">
        <v>1045</v>
      </c>
      <c r="J254" s="138">
        <v>0.40962882532564499</v>
      </c>
      <c r="K254" s="138">
        <v>59.541984732824403</v>
      </c>
      <c r="L254" s="137">
        <v>885</v>
      </c>
      <c r="M254" s="138">
        <v>0.232838365448365</v>
      </c>
      <c r="N254" s="138">
        <v>53.6458333333333</v>
      </c>
      <c r="O254" s="137">
        <v>910</v>
      </c>
      <c r="P254" s="138">
        <v>0.84171191253595801</v>
      </c>
      <c r="Q254" s="138">
        <v>59.090909090909101</v>
      </c>
      <c r="R254" s="137">
        <v>827</v>
      </c>
      <c r="S254" s="138">
        <v>0.80439645948837701</v>
      </c>
      <c r="T254" s="138">
        <v>62.475442043222003</v>
      </c>
      <c r="U254" s="137">
        <v>1325</v>
      </c>
      <c r="V254" s="138">
        <v>0.42525330654505</v>
      </c>
      <c r="W254" s="138">
        <v>61.585365853658502</v>
      </c>
      <c r="X254" s="137">
        <v>1030</v>
      </c>
      <c r="Y254" s="138">
        <v>0.59989749324387298</v>
      </c>
      <c r="Z254" s="138">
        <v>54.191616766467099</v>
      </c>
      <c r="AA254" s="137">
        <v>1084</v>
      </c>
      <c r="AB254" s="138">
        <v>0.88929725827358197</v>
      </c>
      <c r="AC254" s="138">
        <v>59.882005899705</v>
      </c>
      <c r="AD254" s="137">
        <v>145</v>
      </c>
      <c r="AE254" s="138">
        <v>0.32909668633681299</v>
      </c>
      <c r="AF254" s="138">
        <v>35.514018691588802</v>
      </c>
      <c r="AG254" s="137">
        <v>1069</v>
      </c>
      <c r="AH254" s="138">
        <v>0.63905976314735402</v>
      </c>
      <c r="AI254" s="138">
        <v>61.724659606656601</v>
      </c>
      <c r="AJ254" s="137">
        <v>576</v>
      </c>
      <c r="AK254" s="138">
        <v>1.07182731671009</v>
      </c>
      <c r="AL254" s="138">
        <v>55.675675675675699</v>
      </c>
      <c r="AM254" s="137">
        <v>883</v>
      </c>
      <c r="AN254" s="138">
        <v>1.2834302325581399</v>
      </c>
      <c r="AO254" s="138">
        <v>63.518518518518498</v>
      </c>
      <c r="AP254" s="137">
        <v>709</v>
      </c>
      <c r="AQ254" s="138">
        <v>1.2896302089964899</v>
      </c>
      <c r="AR254" s="138">
        <v>71.6707021791768</v>
      </c>
      <c r="AS254" s="137">
        <v>492</v>
      </c>
      <c r="AT254" s="138">
        <v>1.5186591351051</v>
      </c>
      <c r="AU254" s="138">
        <v>63.455149501661097</v>
      </c>
      <c r="AV254" s="137">
        <v>913</v>
      </c>
      <c r="AW254" s="138">
        <v>0.90011929291833903</v>
      </c>
      <c r="AX254" s="138">
        <v>62.455516014234902</v>
      </c>
      <c r="AY254" s="137">
        <v>945</v>
      </c>
      <c r="AZ254" s="138">
        <v>1.17543161351311</v>
      </c>
      <c r="BA254" s="138">
        <v>67.553191489361694</v>
      </c>
      <c r="BB254" s="137">
        <v>578</v>
      </c>
      <c r="BC254" s="138">
        <v>0.90697966357017301</v>
      </c>
      <c r="BD254" s="138">
        <v>62.816901408450697</v>
      </c>
    </row>
    <row r="255" spans="1:56" x14ac:dyDescent="0.3">
      <c r="A255" s="165"/>
      <c r="B255" s="132" t="s">
        <v>1</v>
      </c>
      <c r="C255" s="137">
        <v>5065</v>
      </c>
      <c r="D255" s="138">
        <v>0.47015032743440899</v>
      </c>
      <c r="E255" s="138"/>
      <c r="F255" s="137">
        <v>699</v>
      </c>
      <c r="G255" s="138">
        <v>0.216192476254396</v>
      </c>
      <c r="H255" s="138"/>
      <c r="I255" s="137">
        <v>390</v>
      </c>
      <c r="J255" s="138">
        <v>0.301130397183273</v>
      </c>
      <c r="K255" s="138"/>
      <c r="L255" s="137">
        <v>309</v>
      </c>
      <c r="M255" s="138">
        <v>0.15943367507520201</v>
      </c>
      <c r="N255" s="138"/>
      <c r="O255" s="137">
        <v>338</v>
      </c>
      <c r="P255" s="138">
        <v>0.62247923534503402</v>
      </c>
      <c r="Q255" s="138"/>
      <c r="R255" s="137">
        <v>318</v>
      </c>
      <c r="S255" s="138">
        <v>0.61172668513388695</v>
      </c>
      <c r="T255" s="138"/>
      <c r="U255" s="137">
        <v>505</v>
      </c>
      <c r="V255" s="138">
        <v>0.31432643889929701</v>
      </c>
      <c r="W255" s="138"/>
      <c r="X255" s="137">
        <v>362</v>
      </c>
      <c r="Y255" s="138">
        <v>0.40946057528079699</v>
      </c>
      <c r="Z255" s="138"/>
      <c r="AA255" s="137">
        <v>406</v>
      </c>
      <c r="AB255" s="138">
        <v>0.66511582189312302</v>
      </c>
      <c r="AC255" s="138"/>
      <c r="AD255" s="137">
        <v>38</v>
      </c>
      <c r="AE255" s="138">
        <v>0.173761946133797</v>
      </c>
      <c r="AF255" s="138"/>
      <c r="AG255" s="137">
        <v>408</v>
      </c>
      <c r="AH255" s="138">
        <v>0.46332046332046301</v>
      </c>
      <c r="AI255" s="138"/>
      <c r="AJ255" s="137">
        <v>206</v>
      </c>
      <c r="AK255" s="138">
        <v>0.75944700460829495</v>
      </c>
      <c r="AL255" s="138"/>
      <c r="AM255" s="137">
        <v>343</v>
      </c>
      <c r="AN255" s="138">
        <v>1.0047454449587001</v>
      </c>
      <c r="AO255" s="138"/>
      <c r="AP255" s="137">
        <v>296</v>
      </c>
      <c r="AQ255" s="138">
        <v>1.0922912284586099</v>
      </c>
      <c r="AR255" s="138"/>
      <c r="AS255" s="137">
        <v>191</v>
      </c>
      <c r="AT255" s="138">
        <v>1.17185103380575</v>
      </c>
      <c r="AU255" s="138"/>
      <c r="AV255" s="137">
        <v>351</v>
      </c>
      <c r="AW255" s="138">
        <v>0.69546265107984895</v>
      </c>
      <c r="AX255" s="138"/>
      <c r="AY255" s="137">
        <v>381</v>
      </c>
      <c r="AZ255" s="138">
        <v>0.945057670842118</v>
      </c>
      <c r="BA255" s="138"/>
      <c r="BB255" s="137">
        <v>223</v>
      </c>
      <c r="BC255" s="138">
        <v>0.69207373843957498</v>
      </c>
      <c r="BD255" s="138"/>
    </row>
    <row r="256" spans="1:56" x14ac:dyDescent="0.3">
      <c r="A256" s="166"/>
      <c r="B256" s="132" t="s">
        <v>2</v>
      </c>
      <c r="C256" s="137">
        <v>8351</v>
      </c>
      <c r="D256" s="138">
        <v>0.80237590124367797</v>
      </c>
      <c r="E256" s="138"/>
      <c r="F256" s="137">
        <v>1231</v>
      </c>
      <c r="G256" s="138">
        <v>0.39470562207016802</v>
      </c>
      <c r="H256" s="138"/>
      <c r="I256" s="137">
        <v>655</v>
      </c>
      <c r="J256" s="138">
        <v>0.52150927171827399</v>
      </c>
      <c r="K256" s="138"/>
      <c r="L256" s="137">
        <v>576</v>
      </c>
      <c r="M256" s="138">
        <v>0.30921027909448601</v>
      </c>
      <c r="N256" s="138"/>
      <c r="O256" s="137">
        <v>572</v>
      </c>
      <c r="P256" s="138">
        <v>1.0629204296279799</v>
      </c>
      <c r="Q256" s="138"/>
      <c r="R256" s="137">
        <v>509</v>
      </c>
      <c r="S256" s="138">
        <v>1.0014559477432801</v>
      </c>
      <c r="T256" s="138"/>
      <c r="U256" s="137">
        <v>820</v>
      </c>
      <c r="V256" s="138">
        <v>0.54334141719344298</v>
      </c>
      <c r="W256" s="138"/>
      <c r="X256" s="137">
        <v>668</v>
      </c>
      <c r="Y256" s="138">
        <v>0.80204593754127296</v>
      </c>
      <c r="Z256" s="138"/>
      <c r="AA256" s="137">
        <v>678</v>
      </c>
      <c r="AB256" s="138">
        <v>1.1141786629856001</v>
      </c>
      <c r="AC256" s="138"/>
      <c r="AD256" s="137">
        <v>107</v>
      </c>
      <c r="AE256" s="138">
        <v>0.48217745933035899</v>
      </c>
      <c r="AF256" s="138"/>
      <c r="AG256" s="137">
        <v>661</v>
      </c>
      <c r="AH256" s="138">
        <v>0.834416854967999</v>
      </c>
      <c r="AI256" s="138"/>
      <c r="AJ256" s="137">
        <v>370</v>
      </c>
      <c r="AK256" s="138">
        <v>1.3901934999060701</v>
      </c>
      <c r="AL256" s="138"/>
      <c r="AM256" s="137">
        <v>540</v>
      </c>
      <c r="AN256" s="138">
        <v>1.5579020252726301</v>
      </c>
      <c r="AO256" s="138"/>
      <c r="AP256" s="137">
        <v>413</v>
      </c>
      <c r="AQ256" s="138">
        <v>1.4814549106822601</v>
      </c>
      <c r="AR256" s="138"/>
      <c r="AS256" s="137">
        <v>301</v>
      </c>
      <c r="AT256" s="138">
        <v>1.86979749037147</v>
      </c>
      <c r="AU256" s="138"/>
      <c r="AV256" s="137">
        <v>562</v>
      </c>
      <c r="AW256" s="138">
        <v>1.1028041050999799</v>
      </c>
      <c r="AX256" s="138"/>
      <c r="AY256" s="137">
        <v>564</v>
      </c>
      <c r="AZ256" s="138">
        <v>1.4071505201965999</v>
      </c>
      <c r="BA256" s="138"/>
      <c r="BB256" s="137">
        <v>355</v>
      </c>
      <c r="BC256" s="138">
        <v>1.1267695042214201</v>
      </c>
      <c r="BD256" s="138"/>
    </row>
    <row r="257" spans="1:56" x14ac:dyDescent="0.3">
      <c r="A257" s="164" t="s">
        <v>164</v>
      </c>
      <c r="B257" s="132" t="s">
        <v>0</v>
      </c>
      <c r="C257" s="137">
        <v>12404</v>
      </c>
      <c r="D257" s="138">
        <v>0.585619463490611</v>
      </c>
      <c r="E257" s="138">
        <v>56.893498608651697</v>
      </c>
      <c r="F257" s="137">
        <v>1742</v>
      </c>
      <c r="G257" s="138">
        <v>0.27424390074952698</v>
      </c>
      <c r="H257" s="138">
        <v>52.272727272727302</v>
      </c>
      <c r="I257" s="137">
        <v>924</v>
      </c>
      <c r="J257" s="138">
        <v>0.36219811923530698</v>
      </c>
      <c r="K257" s="138">
        <v>54.773869346733697</v>
      </c>
      <c r="L257" s="137">
        <v>818</v>
      </c>
      <c r="M257" s="138">
        <v>0.215211054165834</v>
      </c>
      <c r="N257" s="138">
        <v>49.542961608775101</v>
      </c>
      <c r="O257" s="137">
        <v>867</v>
      </c>
      <c r="P257" s="138">
        <v>0.80193871227326996</v>
      </c>
      <c r="Q257" s="138">
        <v>57.636363636363598</v>
      </c>
      <c r="R257" s="137">
        <v>780</v>
      </c>
      <c r="S257" s="138">
        <v>0.75868106215348696</v>
      </c>
      <c r="T257" s="138">
        <v>57.258064516128997</v>
      </c>
      <c r="U257" s="137">
        <v>1171</v>
      </c>
      <c r="V257" s="138">
        <v>0.37582763921830398</v>
      </c>
      <c r="W257" s="138">
        <v>59.103260869565197</v>
      </c>
      <c r="X257" s="137">
        <v>1006</v>
      </c>
      <c r="Y257" s="138">
        <v>0.58591929922653996</v>
      </c>
      <c r="Z257" s="138">
        <v>57.680250783699101</v>
      </c>
      <c r="AA257" s="137">
        <v>1068</v>
      </c>
      <c r="AB257" s="138">
        <v>0.87617109947987604</v>
      </c>
      <c r="AC257" s="138">
        <v>51.060820367751099</v>
      </c>
      <c r="AD257" s="137">
        <v>126</v>
      </c>
      <c r="AE257" s="138">
        <v>0.28597367226509302</v>
      </c>
      <c r="AF257" s="138">
        <v>43.181818181818201</v>
      </c>
      <c r="AG257" s="137">
        <v>1060</v>
      </c>
      <c r="AH257" s="138">
        <v>0.633679465796254</v>
      </c>
      <c r="AI257" s="138">
        <v>59.8793363499246</v>
      </c>
      <c r="AJ257" s="137">
        <v>539</v>
      </c>
      <c r="AK257" s="138">
        <v>1.00297729810197</v>
      </c>
      <c r="AL257" s="138">
        <v>57.142857142857103</v>
      </c>
      <c r="AM257" s="137">
        <v>794</v>
      </c>
      <c r="AN257" s="138">
        <v>1.1540697674418601</v>
      </c>
      <c r="AO257" s="138">
        <v>56.2992125984252</v>
      </c>
      <c r="AP257" s="137">
        <v>620</v>
      </c>
      <c r="AQ257" s="138">
        <v>1.1277443294468601</v>
      </c>
      <c r="AR257" s="138">
        <v>57.360406091370599</v>
      </c>
      <c r="AS257" s="137">
        <v>428</v>
      </c>
      <c r="AT257" s="138">
        <v>1.3211099793190699</v>
      </c>
      <c r="AU257" s="138">
        <v>59.107806691449802</v>
      </c>
      <c r="AV257" s="137">
        <v>818</v>
      </c>
      <c r="AW257" s="138">
        <v>0.80645956364425098</v>
      </c>
      <c r="AX257" s="138">
        <v>61.660079051383399</v>
      </c>
      <c r="AY257" s="137">
        <v>819</v>
      </c>
      <c r="AZ257" s="138">
        <v>1.0187073983780299</v>
      </c>
      <c r="BA257" s="138">
        <v>61.857707509881401</v>
      </c>
      <c r="BB257" s="137">
        <v>566</v>
      </c>
      <c r="BC257" s="138">
        <v>0.88814963595279905</v>
      </c>
      <c r="BD257" s="138">
        <v>58.100558659217903</v>
      </c>
    </row>
    <row r="258" spans="1:56" x14ac:dyDescent="0.3">
      <c r="A258" s="165"/>
      <c r="B258" s="132" t="s">
        <v>1</v>
      </c>
      <c r="C258" s="137">
        <v>4498</v>
      </c>
      <c r="D258" s="138">
        <v>0.417519481303054</v>
      </c>
      <c r="E258" s="138"/>
      <c r="F258" s="137">
        <v>598</v>
      </c>
      <c r="G258" s="138">
        <v>0.18495436452092801</v>
      </c>
      <c r="H258" s="138"/>
      <c r="I258" s="137">
        <v>327</v>
      </c>
      <c r="J258" s="138">
        <v>0.252486256099821</v>
      </c>
      <c r="K258" s="138"/>
      <c r="L258" s="137">
        <v>271</v>
      </c>
      <c r="M258" s="138">
        <v>0.13982694480705399</v>
      </c>
      <c r="N258" s="138"/>
      <c r="O258" s="137">
        <v>317</v>
      </c>
      <c r="P258" s="138">
        <v>0.58380448995377399</v>
      </c>
      <c r="Q258" s="138"/>
      <c r="R258" s="137">
        <v>284</v>
      </c>
      <c r="S258" s="138">
        <v>0.54632194521391197</v>
      </c>
      <c r="T258" s="138"/>
      <c r="U258" s="137">
        <v>435</v>
      </c>
      <c r="V258" s="138">
        <v>0.270756437467712</v>
      </c>
      <c r="W258" s="138"/>
      <c r="X258" s="137">
        <v>368</v>
      </c>
      <c r="Y258" s="138">
        <v>0.41624721465009201</v>
      </c>
      <c r="Z258" s="138"/>
      <c r="AA258" s="137">
        <v>361</v>
      </c>
      <c r="AB258" s="138">
        <v>0.59139608793945198</v>
      </c>
      <c r="AC258" s="138"/>
      <c r="AD258" s="137">
        <v>38</v>
      </c>
      <c r="AE258" s="138">
        <v>0.173761946133797</v>
      </c>
      <c r="AF258" s="138"/>
      <c r="AG258" s="137">
        <v>397</v>
      </c>
      <c r="AH258" s="138">
        <v>0.45082898024074503</v>
      </c>
      <c r="AI258" s="138"/>
      <c r="AJ258" s="137">
        <v>196</v>
      </c>
      <c r="AK258" s="138">
        <v>0.72258064516128995</v>
      </c>
      <c r="AL258" s="138"/>
      <c r="AM258" s="137">
        <v>286</v>
      </c>
      <c r="AN258" s="138">
        <v>0.83777608530083802</v>
      </c>
      <c r="AO258" s="138"/>
      <c r="AP258" s="137">
        <v>226</v>
      </c>
      <c r="AQ258" s="138">
        <v>0.83397911362042898</v>
      </c>
      <c r="AR258" s="138"/>
      <c r="AS258" s="137">
        <v>159</v>
      </c>
      <c r="AT258" s="138">
        <v>0.97551997055034101</v>
      </c>
      <c r="AU258" s="138"/>
      <c r="AV258" s="137">
        <v>312</v>
      </c>
      <c r="AW258" s="138">
        <v>0.61818902318208802</v>
      </c>
      <c r="AX258" s="138"/>
      <c r="AY258" s="137">
        <v>313</v>
      </c>
      <c r="AZ258" s="138">
        <v>0.77638596056058495</v>
      </c>
      <c r="BA258" s="138"/>
      <c r="BB258" s="137">
        <v>208</v>
      </c>
      <c r="BC258" s="138">
        <v>0.64552169325305697</v>
      </c>
      <c r="BD258" s="138"/>
    </row>
    <row r="259" spans="1:56" x14ac:dyDescent="0.3">
      <c r="A259" s="166"/>
      <c r="B259" s="132" t="s">
        <v>2</v>
      </c>
      <c r="C259" s="137">
        <v>7906</v>
      </c>
      <c r="D259" s="138">
        <v>0.75961967132469399</v>
      </c>
      <c r="E259" s="138"/>
      <c r="F259" s="137">
        <v>1144</v>
      </c>
      <c r="G259" s="138">
        <v>0.36681009882069299</v>
      </c>
      <c r="H259" s="138"/>
      <c r="I259" s="137">
        <v>597</v>
      </c>
      <c r="J259" s="138">
        <v>0.47532982475696101</v>
      </c>
      <c r="K259" s="138"/>
      <c r="L259" s="137">
        <v>547</v>
      </c>
      <c r="M259" s="138">
        <v>0.293642400459521</v>
      </c>
      <c r="N259" s="138"/>
      <c r="O259" s="137">
        <v>550</v>
      </c>
      <c r="P259" s="138">
        <v>1.0220388746422899</v>
      </c>
      <c r="Q259" s="138"/>
      <c r="R259" s="137">
        <v>496</v>
      </c>
      <c r="S259" s="138">
        <v>0.97587848738834504</v>
      </c>
      <c r="T259" s="138"/>
      <c r="U259" s="137">
        <v>736</v>
      </c>
      <c r="V259" s="138">
        <v>0.48768205250533397</v>
      </c>
      <c r="W259" s="138"/>
      <c r="X259" s="137">
        <v>638</v>
      </c>
      <c r="Y259" s="138">
        <v>0.76602591040618595</v>
      </c>
      <c r="Z259" s="138"/>
      <c r="AA259" s="137">
        <v>707</v>
      </c>
      <c r="AB259" s="138">
        <v>1.1618352724643399</v>
      </c>
      <c r="AC259" s="138"/>
      <c r="AD259" s="137">
        <v>88</v>
      </c>
      <c r="AE259" s="138">
        <v>0.39655716281375297</v>
      </c>
      <c r="AF259" s="138"/>
      <c r="AG259" s="137">
        <v>663</v>
      </c>
      <c r="AH259" s="138">
        <v>0.836941565573046</v>
      </c>
      <c r="AI259" s="138"/>
      <c r="AJ259" s="137">
        <v>343</v>
      </c>
      <c r="AK259" s="138">
        <v>1.28874694721022</v>
      </c>
      <c r="AL259" s="138"/>
      <c r="AM259" s="137">
        <v>508</v>
      </c>
      <c r="AN259" s="138">
        <v>1.46558190525648</v>
      </c>
      <c r="AO259" s="138"/>
      <c r="AP259" s="137">
        <v>394</v>
      </c>
      <c r="AQ259" s="138">
        <v>1.41330081067508</v>
      </c>
      <c r="AR259" s="138"/>
      <c r="AS259" s="137">
        <v>269</v>
      </c>
      <c r="AT259" s="138">
        <v>1.67101503292334</v>
      </c>
      <c r="AU259" s="138"/>
      <c r="AV259" s="137">
        <v>506</v>
      </c>
      <c r="AW259" s="138">
        <v>0.99291615156688395</v>
      </c>
      <c r="AX259" s="138"/>
      <c r="AY259" s="137">
        <v>506</v>
      </c>
      <c r="AZ259" s="138">
        <v>1.26244355180759</v>
      </c>
      <c r="BA259" s="138"/>
      <c r="BB259" s="137">
        <v>358</v>
      </c>
      <c r="BC259" s="138">
        <v>1.13629150003174</v>
      </c>
      <c r="BD259" s="138"/>
    </row>
    <row r="260" spans="1:56" x14ac:dyDescent="0.3">
      <c r="A260" s="164" t="s">
        <v>165</v>
      </c>
      <c r="B260" s="132" t="s">
        <v>0</v>
      </c>
      <c r="C260" s="137">
        <v>10907</v>
      </c>
      <c r="D260" s="138">
        <v>0.51494288038472202</v>
      </c>
      <c r="E260" s="138">
        <v>54.973003694231302</v>
      </c>
      <c r="F260" s="137">
        <v>1572</v>
      </c>
      <c r="G260" s="138">
        <v>0.24748071870163901</v>
      </c>
      <c r="H260" s="138">
        <v>54.724409448818903</v>
      </c>
      <c r="I260" s="137">
        <v>833</v>
      </c>
      <c r="J260" s="138">
        <v>0.32652709234092098</v>
      </c>
      <c r="K260" s="138">
        <v>56.285178236397698</v>
      </c>
      <c r="L260" s="137">
        <v>739</v>
      </c>
      <c r="M260" s="138">
        <v>0.19442661250434101</v>
      </c>
      <c r="N260" s="138">
        <v>53.002070393374701</v>
      </c>
      <c r="O260" s="137">
        <v>798</v>
      </c>
      <c r="P260" s="138">
        <v>0.73811660022383996</v>
      </c>
      <c r="Q260" s="138">
        <v>57.396449704142</v>
      </c>
      <c r="R260" s="137">
        <v>660</v>
      </c>
      <c r="S260" s="138">
        <v>0.64196089874525797</v>
      </c>
      <c r="T260" s="138">
        <v>53.132250580046403</v>
      </c>
      <c r="U260" s="137">
        <v>1015</v>
      </c>
      <c r="V260" s="138">
        <v>0.32576008010809498</v>
      </c>
      <c r="W260" s="138">
        <v>51.492537313432798</v>
      </c>
      <c r="X260" s="137">
        <v>918</v>
      </c>
      <c r="Y260" s="138">
        <v>0.53466592116298595</v>
      </c>
      <c r="Z260" s="138">
        <v>50.738916256157601</v>
      </c>
      <c r="AA260" s="137">
        <v>949</v>
      </c>
      <c r="AB260" s="138">
        <v>0.77854529345168799</v>
      </c>
      <c r="AC260" s="138">
        <v>57.119205298013199</v>
      </c>
      <c r="AD260" s="137">
        <v>119</v>
      </c>
      <c r="AE260" s="138">
        <v>0.27008624602814302</v>
      </c>
      <c r="AF260" s="138">
        <v>54.545454545454497</v>
      </c>
      <c r="AG260" s="137">
        <v>848</v>
      </c>
      <c r="AH260" s="138">
        <v>0.50694357263700296</v>
      </c>
      <c r="AI260" s="138">
        <v>60</v>
      </c>
      <c r="AJ260" s="137">
        <v>485</v>
      </c>
      <c r="AK260" s="138">
        <v>0.90249348716040201</v>
      </c>
      <c r="AL260" s="138">
        <v>55.948553054662398</v>
      </c>
      <c r="AM260" s="137">
        <v>710</v>
      </c>
      <c r="AN260" s="138">
        <v>1.0319767441860499</v>
      </c>
      <c r="AO260" s="138">
        <v>53.017241379310299</v>
      </c>
      <c r="AP260" s="137">
        <v>528</v>
      </c>
      <c r="AQ260" s="138">
        <v>0.96040162249668004</v>
      </c>
      <c r="AR260" s="138">
        <v>58.558558558558602</v>
      </c>
      <c r="AS260" s="137">
        <v>402</v>
      </c>
      <c r="AT260" s="138">
        <v>1.240855634781</v>
      </c>
      <c r="AU260" s="138">
        <v>55.212355212355199</v>
      </c>
      <c r="AV260" s="137">
        <v>710</v>
      </c>
      <c r="AW260" s="138">
        <v>0.69998323983791899</v>
      </c>
      <c r="AX260" s="138">
        <v>60.997732426303898</v>
      </c>
      <c r="AY260" s="137">
        <v>717</v>
      </c>
      <c r="AZ260" s="138">
        <v>0.89183541469724903</v>
      </c>
      <c r="BA260" s="138">
        <v>56.8927789934354</v>
      </c>
      <c r="BB260" s="137">
        <v>476</v>
      </c>
      <c r="BC260" s="138">
        <v>0.74692442882249599</v>
      </c>
      <c r="BD260" s="138">
        <v>44.680851063829799</v>
      </c>
    </row>
    <row r="261" spans="1:56" x14ac:dyDescent="0.3">
      <c r="A261" s="165"/>
      <c r="B261" s="132" t="s">
        <v>1</v>
      </c>
      <c r="C261" s="137">
        <v>3869</v>
      </c>
      <c r="D261" s="138">
        <v>0.35913358674111101</v>
      </c>
      <c r="E261" s="138"/>
      <c r="F261" s="137">
        <v>556</v>
      </c>
      <c r="G261" s="138">
        <v>0.17196425865156501</v>
      </c>
      <c r="H261" s="138"/>
      <c r="I261" s="137">
        <v>300</v>
      </c>
      <c r="J261" s="138">
        <v>0.23163876706405601</v>
      </c>
      <c r="K261" s="138"/>
      <c r="L261" s="137">
        <v>256</v>
      </c>
      <c r="M261" s="138">
        <v>0.13208744601699601</v>
      </c>
      <c r="N261" s="138"/>
      <c r="O261" s="137">
        <v>291</v>
      </c>
      <c r="P261" s="138">
        <v>0.53592147185031003</v>
      </c>
      <c r="Q261" s="138"/>
      <c r="R261" s="137">
        <v>229</v>
      </c>
      <c r="S261" s="138">
        <v>0.44052016004924599</v>
      </c>
      <c r="T261" s="138"/>
      <c r="U261" s="137">
        <v>345</v>
      </c>
      <c r="V261" s="138">
        <v>0.21473786419853</v>
      </c>
      <c r="W261" s="138"/>
      <c r="X261" s="137">
        <v>309</v>
      </c>
      <c r="Y261" s="138">
        <v>0.34951192751869198</v>
      </c>
      <c r="Z261" s="138"/>
      <c r="AA261" s="137">
        <v>345</v>
      </c>
      <c r="AB261" s="138">
        <v>0.56518462697814598</v>
      </c>
      <c r="AC261" s="138"/>
      <c r="AD261" s="137">
        <v>42</v>
      </c>
      <c r="AE261" s="138">
        <v>0.19205267730577499</v>
      </c>
      <c r="AF261" s="138"/>
      <c r="AG261" s="137">
        <v>318</v>
      </c>
      <c r="AH261" s="138">
        <v>0.36111741994094898</v>
      </c>
      <c r="AI261" s="138"/>
      <c r="AJ261" s="137">
        <v>174</v>
      </c>
      <c r="AK261" s="138">
        <v>0.64147465437787998</v>
      </c>
      <c r="AL261" s="138"/>
      <c r="AM261" s="137">
        <v>246</v>
      </c>
      <c r="AN261" s="138">
        <v>0.72060460483918198</v>
      </c>
      <c r="AO261" s="138"/>
      <c r="AP261" s="137">
        <v>195</v>
      </c>
      <c r="AQ261" s="138">
        <v>0.71958374847780404</v>
      </c>
      <c r="AR261" s="138"/>
      <c r="AS261" s="137">
        <v>143</v>
      </c>
      <c r="AT261" s="138">
        <v>0.87735443892263298</v>
      </c>
      <c r="AU261" s="138"/>
      <c r="AV261" s="137">
        <v>269</v>
      </c>
      <c r="AW261" s="138">
        <v>0.53298989498712102</v>
      </c>
      <c r="AX261" s="138"/>
      <c r="AY261" s="137">
        <v>260</v>
      </c>
      <c r="AZ261" s="138">
        <v>0.64492124519409599</v>
      </c>
      <c r="BA261" s="138"/>
      <c r="BB261" s="137">
        <v>147</v>
      </c>
      <c r="BC261" s="138">
        <v>0.45621004282788202</v>
      </c>
      <c r="BD261" s="138"/>
    </row>
    <row r="262" spans="1:56" x14ac:dyDescent="0.3">
      <c r="A262" s="166"/>
      <c r="B262" s="132" t="s">
        <v>2</v>
      </c>
      <c r="C262" s="137">
        <v>7038</v>
      </c>
      <c r="D262" s="138">
        <v>0.67622100262878804</v>
      </c>
      <c r="E262" s="138"/>
      <c r="F262" s="137">
        <v>1016</v>
      </c>
      <c r="G262" s="138">
        <v>0.32576840944215402</v>
      </c>
      <c r="H262" s="138"/>
      <c r="I262" s="137">
        <v>533</v>
      </c>
      <c r="J262" s="138">
        <v>0.42437319362723602</v>
      </c>
      <c r="K262" s="138"/>
      <c r="L262" s="137">
        <v>483</v>
      </c>
      <c r="M262" s="138">
        <v>0.25928570278235602</v>
      </c>
      <c r="N262" s="138"/>
      <c r="O262" s="137">
        <v>507</v>
      </c>
      <c r="P262" s="138">
        <v>0.94213401717025302</v>
      </c>
      <c r="Q262" s="138"/>
      <c r="R262" s="137">
        <v>431</v>
      </c>
      <c r="S262" s="138">
        <v>0.84799118561366205</v>
      </c>
      <c r="T262" s="138"/>
      <c r="U262" s="137">
        <v>670</v>
      </c>
      <c r="V262" s="138">
        <v>0.443949694536106</v>
      </c>
      <c r="W262" s="138"/>
      <c r="X262" s="137">
        <v>609</v>
      </c>
      <c r="Y262" s="138">
        <v>0.73120655084226804</v>
      </c>
      <c r="Z262" s="138"/>
      <c r="AA262" s="137">
        <v>604</v>
      </c>
      <c r="AB262" s="138">
        <v>0.99257214224676305</v>
      </c>
      <c r="AC262" s="138"/>
      <c r="AD262" s="137">
        <v>77</v>
      </c>
      <c r="AE262" s="138">
        <v>0.34698751746203399</v>
      </c>
      <c r="AF262" s="138"/>
      <c r="AG262" s="137">
        <v>530</v>
      </c>
      <c r="AH262" s="138">
        <v>0.66904831033742795</v>
      </c>
      <c r="AI262" s="138"/>
      <c r="AJ262" s="137">
        <v>311</v>
      </c>
      <c r="AK262" s="138">
        <v>1.1685139958669899</v>
      </c>
      <c r="AL262" s="138"/>
      <c r="AM262" s="137">
        <v>464</v>
      </c>
      <c r="AN262" s="138">
        <v>1.3386417402342601</v>
      </c>
      <c r="AO262" s="138"/>
      <c r="AP262" s="137">
        <v>333</v>
      </c>
      <c r="AQ262" s="138">
        <v>1.1944902790731</v>
      </c>
      <c r="AR262" s="138"/>
      <c r="AS262" s="137">
        <v>259</v>
      </c>
      <c r="AT262" s="138">
        <v>1.6088955149708</v>
      </c>
      <c r="AU262" s="138"/>
      <c r="AV262" s="137">
        <v>441</v>
      </c>
      <c r="AW262" s="138">
        <v>0.86536763407311501</v>
      </c>
      <c r="AX262" s="138"/>
      <c r="AY262" s="137">
        <v>457</v>
      </c>
      <c r="AZ262" s="138">
        <v>1.1401911129961799</v>
      </c>
      <c r="BA262" s="138"/>
      <c r="BB262" s="137">
        <v>329</v>
      </c>
      <c r="BC262" s="138">
        <v>1.0442455405319599</v>
      </c>
      <c r="BD262" s="138"/>
    </row>
    <row r="263" spans="1:56" x14ac:dyDescent="0.3">
      <c r="A263" s="164" t="s">
        <v>166</v>
      </c>
      <c r="B263" s="132" t="s">
        <v>0</v>
      </c>
      <c r="C263" s="137">
        <v>9122</v>
      </c>
      <c r="D263" s="138">
        <v>0.430669199126198</v>
      </c>
      <c r="E263" s="138">
        <v>52.338009352037403</v>
      </c>
      <c r="F263" s="137">
        <v>1273</v>
      </c>
      <c r="G263" s="138">
        <v>0.20040900439388501</v>
      </c>
      <c r="H263" s="138">
        <v>51.728247914183598</v>
      </c>
      <c r="I263" s="137">
        <v>685</v>
      </c>
      <c r="J263" s="138">
        <v>0.26851267497422698</v>
      </c>
      <c r="K263" s="138">
        <v>49.890590809628002</v>
      </c>
      <c r="L263" s="137">
        <v>588</v>
      </c>
      <c r="M263" s="138">
        <v>0.154699388569083</v>
      </c>
      <c r="N263" s="138">
        <v>53.926701570680599</v>
      </c>
      <c r="O263" s="137">
        <v>683</v>
      </c>
      <c r="P263" s="138">
        <v>0.63174641347478999</v>
      </c>
      <c r="Q263" s="138">
        <v>57.011494252873597</v>
      </c>
      <c r="R263" s="137">
        <v>587</v>
      </c>
      <c r="S263" s="138">
        <v>0.57095613267191903</v>
      </c>
      <c r="T263" s="138">
        <v>59.510869565217398</v>
      </c>
      <c r="U263" s="137">
        <v>877</v>
      </c>
      <c r="V263" s="138">
        <v>0.28146954704906302</v>
      </c>
      <c r="W263" s="138">
        <v>46.655518394648801</v>
      </c>
      <c r="X263" s="137">
        <v>739</v>
      </c>
      <c r="Y263" s="138">
        <v>0.430411890783711</v>
      </c>
      <c r="Z263" s="138">
        <v>50.816326530612201</v>
      </c>
      <c r="AA263" s="137">
        <v>732</v>
      </c>
      <c r="AB263" s="138">
        <v>0.60052176481205</v>
      </c>
      <c r="AC263" s="138">
        <v>53.781512605042003</v>
      </c>
      <c r="AD263" s="137">
        <v>114</v>
      </c>
      <c r="AE263" s="138">
        <v>0.25873808443032198</v>
      </c>
      <c r="AF263" s="138">
        <v>32.558139534883701</v>
      </c>
      <c r="AG263" s="137">
        <v>672</v>
      </c>
      <c r="AH263" s="138">
        <v>0.40172886888215398</v>
      </c>
      <c r="AI263" s="138">
        <v>51.693002257336303</v>
      </c>
      <c r="AJ263" s="137">
        <v>387</v>
      </c>
      <c r="AK263" s="138">
        <v>0.72013397841458904</v>
      </c>
      <c r="AL263" s="138">
        <v>47.148288973383998</v>
      </c>
      <c r="AM263" s="137">
        <v>604</v>
      </c>
      <c r="AN263" s="138">
        <v>0.87790697674418605</v>
      </c>
      <c r="AO263" s="138">
        <v>56.883116883116898</v>
      </c>
      <c r="AP263" s="137">
        <v>515</v>
      </c>
      <c r="AQ263" s="138">
        <v>0.93675537042763302</v>
      </c>
      <c r="AR263" s="138">
        <v>54.191616766467099</v>
      </c>
      <c r="AS263" s="137">
        <v>320</v>
      </c>
      <c r="AT263" s="138">
        <v>0.98774577893014803</v>
      </c>
      <c r="AU263" s="138">
        <v>69.312169312169303</v>
      </c>
      <c r="AV263" s="137">
        <v>554</v>
      </c>
      <c r="AW263" s="138">
        <v>0.54618410545099605</v>
      </c>
      <c r="AX263" s="138">
        <v>43.5233160621762</v>
      </c>
      <c r="AY263" s="137">
        <v>666</v>
      </c>
      <c r="AZ263" s="138">
        <v>0.82839942285685897</v>
      </c>
      <c r="BA263" s="138">
        <v>60.096153846153797</v>
      </c>
      <c r="BB263" s="137">
        <v>399</v>
      </c>
      <c r="BC263" s="138">
        <v>0.62609841827767998</v>
      </c>
      <c r="BD263" s="138">
        <v>42.5</v>
      </c>
    </row>
    <row r="264" spans="1:56" x14ac:dyDescent="0.3">
      <c r="A264" s="165"/>
      <c r="B264" s="132" t="s">
        <v>1</v>
      </c>
      <c r="C264" s="137">
        <v>3134</v>
      </c>
      <c r="D264" s="138">
        <v>0.29090841583009602</v>
      </c>
      <c r="E264" s="138"/>
      <c r="F264" s="137">
        <v>434</v>
      </c>
      <c r="G264" s="138">
        <v>0.13423109398341601</v>
      </c>
      <c r="H264" s="138"/>
      <c r="I264" s="137">
        <v>228</v>
      </c>
      <c r="J264" s="138">
        <v>0.17604546296868201</v>
      </c>
      <c r="K264" s="138"/>
      <c r="L264" s="137">
        <v>206</v>
      </c>
      <c r="M264" s="138">
        <v>0.106289116716801</v>
      </c>
      <c r="N264" s="138"/>
      <c r="O264" s="137">
        <v>248</v>
      </c>
      <c r="P264" s="138">
        <v>0.45673032652535001</v>
      </c>
      <c r="Q264" s="138"/>
      <c r="R264" s="137">
        <v>219</v>
      </c>
      <c r="S264" s="138">
        <v>0.42128347183748799</v>
      </c>
      <c r="T264" s="138"/>
      <c r="U264" s="137">
        <v>279</v>
      </c>
      <c r="V264" s="138">
        <v>0.173657577134463</v>
      </c>
      <c r="W264" s="138"/>
      <c r="X264" s="137">
        <v>249</v>
      </c>
      <c r="Y264" s="138">
        <v>0.28164553382574198</v>
      </c>
      <c r="Z264" s="138"/>
      <c r="AA264" s="137">
        <v>256</v>
      </c>
      <c r="AB264" s="138">
        <v>0.41938337538088499</v>
      </c>
      <c r="AC264" s="138"/>
      <c r="AD264" s="137">
        <v>28</v>
      </c>
      <c r="AE264" s="138">
        <v>0.12803511820385</v>
      </c>
      <c r="AF264" s="138"/>
      <c r="AG264" s="137">
        <v>229</v>
      </c>
      <c r="AH264" s="138">
        <v>0.26004996593231899</v>
      </c>
      <c r="AI264" s="138"/>
      <c r="AJ264" s="137">
        <v>124</v>
      </c>
      <c r="AK264" s="138">
        <v>0.45714285714285702</v>
      </c>
      <c r="AL264" s="138"/>
      <c r="AM264" s="137">
        <v>219</v>
      </c>
      <c r="AN264" s="138">
        <v>0.64151385552756501</v>
      </c>
      <c r="AO264" s="138"/>
      <c r="AP264" s="137">
        <v>181</v>
      </c>
      <c r="AQ264" s="138">
        <v>0.66792132551016603</v>
      </c>
      <c r="AR264" s="138"/>
      <c r="AS264" s="137">
        <v>131</v>
      </c>
      <c r="AT264" s="138">
        <v>0.80373029020185305</v>
      </c>
      <c r="AU264" s="138"/>
      <c r="AV264" s="137">
        <v>168</v>
      </c>
      <c r="AW264" s="138">
        <v>0.33287101248266299</v>
      </c>
      <c r="AX264" s="138"/>
      <c r="AY264" s="137">
        <v>250</v>
      </c>
      <c r="AZ264" s="138">
        <v>0.62011658191740004</v>
      </c>
      <c r="BA264" s="138"/>
      <c r="BB264" s="137">
        <v>119</v>
      </c>
      <c r="BC264" s="138">
        <v>0.369312891813047</v>
      </c>
      <c r="BD264" s="138"/>
    </row>
    <row r="265" spans="1:56" x14ac:dyDescent="0.3">
      <c r="A265" s="166"/>
      <c r="B265" s="132" t="s">
        <v>2</v>
      </c>
      <c r="C265" s="137">
        <v>5988</v>
      </c>
      <c r="D265" s="138">
        <v>0.57533551630309498</v>
      </c>
      <c r="E265" s="138"/>
      <c r="F265" s="137">
        <v>839</v>
      </c>
      <c r="G265" s="138">
        <v>0.26901544834839303</v>
      </c>
      <c r="H265" s="138"/>
      <c r="I265" s="137">
        <v>457</v>
      </c>
      <c r="J265" s="138">
        <v>0.36386219416068899</v>
      </c>
      <c r="K265" s="138"/>
      <c r="L265" s="137">
        <v>382</v>
      </c>
      <c r="M265" s="138">
        <v>0.20506653926057899</v>
      </c>
      <c r="N265" s="138"/>
      <c r="O265" s="137">
        <v>435</v>
      </c>
      <c r="P265" s="138">
        <v>0.80833983721708103</v>
      </c>
      <c r="Q265" s="138"/>
      <c r="R265" s="137">
        <v>368</v>
      </c>
      <c r="S265" s="138">
        <v>0.72403887773973996</v>
      </c>
      <c r="T265" s="138"/>
      <c r="U265" s="137">
        <v>598</v>
      </c>
      <c r="V265" s="138">
        <v>0.396241667660584</v>
      </c>
      <c r="W265" s="138"/>
      <c r="X265" s="137">
        <v>490</v>
      </c>
      <c r="Y265" s="138">
        <v>0.588327109873089</v>
      </c>
      <c r="Z265" s="138"/>
      <c r="AA265" s="137">
        <v>476</v>
      </c>
      <c r="AB265" s="138">
        <v>0.78222572799579304</v>
      </c>
      <c r="AC265" s="138"/>
      <c r="AD265" s="137">
        <v>86</v>
      </c>
      <c r="AE265" s="138">
        <v>0.38754450002253199</v>
      </c>
      <c r="AF265" s="138"/>
      <c r="AG265" s="137">
        <v>443</v>
      </c>
      <c r="AH265" s="138">
        <v>0.55922339901788798</v>
      </c>
      <c r="AI265" s="138"/>
      <c r="AJ265" s="137">
        <v>263</v>
      </c>
      <c r="AK265" s="138">
        <v>0.98816456885215098</v>
      </c>
      <c r="AL265" s="138"/>
      <c r="AM265" s="137">
        <v>385</v>
      </c>
      <c r="AN265" s="138">
        <v>1.11072644394438</v>
      </c>
      <c r="AO265" s="138"/>
      <c r="AP265" s="137">
        <v>334</v>
      </c>
      <c r="AQ265" s="138">
        <v>1.1980773369682201</v>
      </c>
      <c r="AR265" s="138"/>
      <c r="AS265" s="137">
        <v>189</v>
      </c>
      <c r="AT265" s="138">
        <v>1.1740588893030199</v>
      </c>
      <c r="AU265" s="138"/>
      <c r="AV265" s="137">
        <v>386</v>
      </c>
      <c r="AW265" s="138">
        <v>0.75744196542454001</v>
      </c>
      <c r="AX265" s="138"/>
      <c r="AY265" s="137">
        <v>416</v>
      </c>
      <c r="AZ265" s="138">
        <v>1.03789825603154</v>
      </c>
      <c r="BA265" s="138"/>
      <c r="BB265" s="137">
        <v>280</v>
      </c>
      <c r="BC265" s="138">
        <v>0.88871960896337199</v>
      </c>
      <c r="BD265" s="138"/>
    </row>
    <row r="266" spans="1:56" x14ac:dyDescent="0.3">
      <c r="A266" s="164" t="s">
        <v>167</v>
      </c>
      <c r="B266" s="132" t="s">
        <v>0</v>
      </c>
      <c r="C266" s="137">
        <v>8230</v>
      </c>
      <c r="D266" s="138">
        <v>0.38855596457011699</v>
      </c>
      <c r="E266" s="138">
        <v>48.986241853729197</v>
      </c>
      <c r="F266" s="137">
        <v>1142</v>
      </c>
      <c r="G266" s="138">
        <v>0.179785611168748</v>
      </c>
      <c r="H266" s="138">
        <v>43.107769423558899</v>
      </c>
      <c r="I266" s="137">
        <v>631</v>
      </c>
      <c r="J266" s="138">
        <v>0.24734525242151401</v>
      </c>
      <c r="K266" s="138">
        <v>43.0839002267574</v>
      </c>
      <c r="L266" s="137">
        <v>511</v>
      </c>
      <c r="M266" s="138">
        <v>0.134441135304084</v>
      </c>
      <c r="N266" s="138">
        <v>43.137254901960802</v>
      </c>
      <c r="O266" s="137">
        <v>576</v>
      </c>
      <c r="P266" s="138">
        <v>0.53277589189089203</v>
      </c>
      <c r="Q266" s="138">
        <v>50</v>
      </c>
      <c r="R266" s="137">
        <v>464</v>
      </c>
      <c r="S266" s="138">
        <v>0.45131796517848499</v>
      </c>
      <c r="T266" s="138">
        <v>44.548286604361401</v>
      </c>
      <c r="U266" s="137">
        <v>790</v>
      </c>
      <c r="V266" s="138">
        <v>0.25354725446836901</v>
      </c>
      <c r="W266" s="138">
        <v>46.296296296296298</v>
      </c>
      <c r="X266" s="137">
        <v>717</v>
      </c>
      <c r="Y266" s="138">
        <v>0.417598546267822</v>
      </c>
      <c r="Z266" s="138">
        <v>51.906779661016898</v>
      </c>
      <c r="AA266" s="137">
        <v>675</v>
      </c>
      <c r="AB266" s="138">
        <v>0.553759824109472</v>
      </c>
      <c r="AC266" s="138">
        <v>49.006622516556298</v>
      </c>
      <c r="AD266" s="137">
        <v>82</v>
      </c>
      <c r="AE266" s="138">
        <v>0.18610985020426701</v>
      </c>
      <c r="AF266" s="138">
        <v>46.428571428571402</v>
      </c>
      <c r="AG266" s="137">
        <v>637</v>
      </c>
      <c r="AH266" s="138">
        <v>0.38080549029454103</v>
      </c>
      <c r="AI266" s="138">
        <v>47.453703703703702</v>
      </c>
      <c r="AJ266" s="137">
        <v>357</v>
      </c>
      <c r="AK266" s="138">
        <v>0.66430963900260498</v>
      </c>
      <c r="AL266" s="138">
        <v>46.913580246913597</v>
      </c>
      <c r="AM266" s="137">
        <v>529</v>
      </c>
      <c r="AN266" s="138">
        <v>0.768895348837209</v>
      </c>
      <c r="AO266" s="138">
        <v>52.449567723342902</v>
      </c>
      <c r="AP266" s="137">
        <v>489</v>
      </c>
      <c r="AQ266" s="138">
        <v>0.88946286628953897</v>
      </c>
      <c r="AR266" s="138">
        <v>53.291536050156701</v>
      </c>
      <c r="AS266" s="137">
        <v>286</v>
      </c>
      <c r="AT266" s="138">
        <v>0.88279778991881996</v>
      </c>
      <c r="AU266" s="138">
        <v>65.317919075144502</v>
      </c>
      <c r="AV266" s="137">
        <v>520</v>
      </c>
      <c r="AW266" s="138">
        <v>0.51266378128974399</v>
      </c>
      <c r="AX266" s="138">
        <v>53.392330383480797</v>
      </c>
      <c r="AY266" s="137">
        <v>548</v>
      </c>
      <c r="AZ266" s="138">
        <v>0.68162595153987804</v>
      </c>
      <c r="BA266" s="138">
        <v>46.133333333333297</v>
      </c>
      <c r="BB266" s="137">
        <v>418</v>
      </c>
      <c r="BC266" s="138">
        <v>0.65591262867185496</v>
      </c>
      <c r="BD266" s="138">
        <v>53.676470588235297</v>
      </c>
    </row>
    <row r="267" spans="1:56" x14ac:dyDescent="0.3">
      <c r="A267" s="165"/>
      <c r="B267" s="132" t="s">
        <v>1</v>
      </c>
      <c r="C267" s="137">
        <v>2706</v>
      </c>
      <c r="D267" s="138">
        <v>0.25118001698667503</v>
      </c>
      <c r="E267" s="138"/>
      <c r="F267" s="137">
        <v>344</v>
      </c>
      <c r="G267" s="138">
        <v>0.106395152834781</v>
      </c>
      <c r="H267" s="138"/>
      <c r="I267" s="137">
        <v>190</v>
      </c>
      <c r="J267" s="138">
        <v>0.14670455247390199</v>
      </c>
      <c r="K267" s="138"/>
      <c r="L267" s="137">
        <v>154</v>
      </c>
      <c r="M267" s="138">
        <v>7.94588542445991E-2</v>
      </c>
      <c r="N267" s="138"/>
      <c r="O267" s="137">
        <v>192</v>
      </c>
      <c r="P267" s="138">
        <v>0.353597672148658</v>
      </c>
      <c r="Q267" s="138"/>
      <c r="R267" s="137">
        <v>143</v>
      </c>
      <c r="S267" s="138">
        <v>0.27508464142813199</v>
      </c>
      <c r="T267" s="138"/>
      <c r="U267" s="137">
        <v>250</v>
      </c>
      <c r="V267" s="138">
        <v>0.15560714796994901</v>
      </c>
      <c r="W267" s="138"/>
      <c r="X267" s="137">
        <v>245</v>
      </c>
      <c r="Y267" s="138">
        <v>0.277121107579545</v>
      </c>
      <c r="Z267" s="138"/>
      <c r="AA267" s="137">
        <v>222</v>
      </c>
      <c r="AB267" s="138">
        <v>0.36368402083811102</v>
      </c>
      <c r="AC267" s="138"/>
      <c r="AD267" s="137">
        <v>26</v>
      </c>
      <c r="AE267" s="138">
        <v>0.118889752617861</v>
      </c>
      <c r="AF267" s="138"/>
      <c r="AG267" s="137">
        <v>205</v>
      </c>
      <c r="AH267" s="138">
        <v>0.23279582103111501</v>
      </c>
      <c r="AI267" s="138"/>
      <c r="AJ267" s="137">
        <v>114</v>
      </c>
      <c r="AK267" s="138">
        <v>0.42027649769585301</v>
      </c>
      <c r="AL267" s="138"/>
      <c r="AM267" s="137">
        <v>182</v>
      </c>
      <c r="AN267" s="138">
        <v>0.53313023610053301</v>
      </c>
      <c r="AO267" s="138"/>
      <c r="AP267" s="137">
        <v>170</v>
      </c>
      <c r="AQ267" s="138">
        <v>0.62732942174988005</v>
      </c>
      <c r="AR267" s="138"/>
      <c r="AS267" s="137">
        <v>113</v>
      </c>
      <c r="AT267" s="138">
        <v>0.69329406712068198</v>
      </c>
      <c r="AU267" s="138"/>
      <c r="AV267" s="137">
        <v>181</v>
      </c>
      <c r="AW267" s="138">
        <v>0.35862888844858298</v>
      </c>
      <c r="AX267" s="138"/>
      <c r="AY267" s="137">
        <v>173</v>
      </c>
      <c r="AZ267" s="138">
        <v>0.42912067468684101</v>
      </c>
      <c r="BA267" s="138"/>
      <c r="BB267" s="137">
        <v>146</v>
      </c>
      <c r="BC267" s="138">
        <v>0.45310657314878</v>
      </c>
      <c r="BD267" s="138"/>
    </row>
    <row r="268" spans="1:56" x14ac:dyDescent="0.3">
      <c r="A268" s="166"/>
      <c r="B268" s="132" t="s">
        <v>2</v>
      </c>
      <c r="C268" s="137">
        <v>5524</v>
      </c>
      <c r="D268" s="138">
        <v>0.53075373948869298</v>
      </c>
      <c r="E268" s="138"/>
      <c r="F268" s="137">
        <v>798</v>
      </c>
      <c r="G268" s="138">
        <v>0.25586928221932898</v>
      </c>
      <c r="H268" s="138"/>
      <c r="I268" s="137">
        <v>441</v>
      </c>
      <c r="J268" s="138">
        <v>0.35112303637825698</v>
      </c>
      <c r="K268" s="138"/>
      <c r="L268" s="137">
        <v>357</v>
      </c>
      <c r="M268" s="138">
        <v>0.19164595423043701</v>
      </c>
      <c r="N268" s="138"/>
      <c r="O268" s="137">
        <v>384</v>
      </c>
      <c r="P268" s="138">
        <v>0.71356895975025103</v>
      </c>
      <c r="Q268" s="138"/>
      <c r="R268" s="137">
        <v>321</v>
      </c>
      <c r="S268" s="138">
        <v>0.63156652107189204</v>
      </c>
      <c r="T268" s="138"/>
      <c r="U268" s="137">
        <v>540</v>
      </c>
      <c r="V268" s="138">
        <v>0.35781020156641402</v>
      </c>
      <c r="W268" s="138"/>
      <c r="X268" s="137">
        <v>472</v>
      </c>
      <c r="Y268" s="138">
        <v>0.56671509359203698</v>
      </c>
      <c r="Z268" s="138"/>
      <c r="AA268" s="137">
        <v>453</v>
      </c>
      <c r="AB268" s="138">
        <v>0.74442910668507201</v>
      </c>
      <c r="AC268" s="138"/>
      <c r="AD268" s="137">
        <v>56</v>
      </c>
      <c r="AE268" s="138">
        <v>0.25235455815420699</v>
      </c>
      <c r="AF268" s="138"/>
      <c r="AG268" s="137">
        <v>432</v>
      </c>
      <c r="AH268" s="138">
        <v>0.54533749069013004</v>
      </c>
      <c r="AI268" s="138"/>
      <c r="AJ268" s="137">
        <v>243</v>
      </c>
      <c r="AK268" s="138">
        <v>0.91301897426263401</v>
      </c>
      <c r="AL268" s="138"/>
      <c r="AM268" s="137">
        <v>347</v>
      </c>
      <c r="AN268" s="138">
        <v>1.0010963014251899</v>
      </c>
      <c r="AO268" s="138"/>
      <c r="AP268" s="137">
        <v>319</v>
      </c>
      <c r="AQ268" s="138">
        <v>1.1442714685415001</v>
      </c>
      <c r="AR268" s="138"/>
      <c r="AS268" s="137">
        <v>173</v>
      </c>
      <c r="AT268" s="138">
        <v>1.07466766057895</v>
      </c>
      <c r="AU268" s="138"/>
      <c r="AV268" s="137">
        <v>339</v>
      </c>
      <c r="AW268" s="138">
        <v>0.66521457585212196</v>
      </c>
      <c r="AX268" s="138"/>
      <c r="AY268" s="137">
        <v>375</v>
      </c>
      <c r="AZ268" s="138">
        <v>0.93560539906689</v>
      </c>
      <c r="BA268" s="138"/>
      <c r="BB268" s="137">
        <v>272</v>
      </c>
      <c r="BC268" s="138">
        <v>0.86332762013584696</v>
      </c>
      <c r="BD268" s="138"/>
    </row>
    <row r="269" spans="1:56" x14ac:dyDescent="0.3">
      <c r="A269" s="164" t="s">
        <v>168</v>
      </c>
      <c r="B269" s="132" t="s">
        <v>0</v>
      </c>
      <c r="C269" s="137">
        <v>6517</v>
      </c>
      <c r="D269" s="138">
        <v>0.30768155784975099</v>
      </c>
      <c r="E269" s="138">
        <v>44.7257383966245</v>
      </c>
      <c r="F269" s="137">
        <v>944</v>
      </c>
      <c r="G269" s="138">
        <v>0.14861437560709101</v>
      </c>
      <c r="H269" s="138">
        <v>41.741741741741698</v>
      </c>
      <c r="I269" s="137">
        <v>514</v>
      </c>
      <c r="J269" s="138">
        <v>0.20148250355730299</v>
      </c>
      <c r="K269" s="138">
        <v>38.918918918918898</v>
      </c>
      <c r="L269" s="137">
        <v>430</v>
      </c>
      <c r="M269" s="138">
        <v>0.113130505246098</v>
      </c>
      <c r="N269" s="138">
        <v>45.270270270270302</v>
      </c>
      <c r="O269" s="137">
        <v>522</v>
      </c>
      <c r="P269" s="138">
        <v>0.482828152026121</v>
      </c>
      <c r="Q269" s="138">
        <v>51.744186046511601</v>
      </c>
      <c r="R269" s="137">
        <v>386</v>
      </c>
      <c r="S269" s="138">
        <v>0.37544985896313599</v>
      </c>
      <c r="T269" s="138">
        <v>46.212121212121197</v>
      </c>
      <c r="U269" s="137">
        <v>615</v>
      </c>
      <c r="V269" s="138">
        <v>0.19738172341524901</v>
      </c>
      <c r="W269" s="138">
        <v>49.271844660194198</v>
      </c>
      <c r="X269" s="137">
        <v>537</v>
      </c>
      <c r="Y269" s="138">
        <v>0.31276209113782499</v>
      </c>
      <c r="Z269" s="138">
        <v>36.9897959183673</v>
      </c>
      <c r="AA269" s="137">
        <v>529</v>
      </c>
      <c r="AB269" s="138">
        <v>0.43398362511690503</v>
      </c>
      <c r="AC269" s="138">
        <v>49.014084507042298</v>
      </c>
      <c r="AD269" s="137">
        <v>69</v>
      </c>
      <c r="AE269" s="138">
        <v>0.156604630049932</v>
      </c>
      <c r="AF269" s="138">
        <v>30.188679245283002</v>
      </c>
      <c r="AG269" s="137">
        <v>475</v>
      </c>
      <c r="AH269" s="138">
        <v>0.28396013797473701</v>
      </c>
      <c r="AI269" s="138">
        <v>45.259938837920501</v>
      </c>
      <c r="AJ269" s="137">
        <v>288</v>
      </c>
      <c r="AK269" s="138">
        <v>0.53591365835504301</v>
      </c>
      <c r="AL269" s="138">
        <v>44</v>
      </c>
      <c r="AM269" s="137">
        <v>444</v>
      </c>
      <c r="AN269" s="138">
        <v>0.64534883720930203</v>
      </c>
      <c r="AO269" s="138">
        <v>42.307692307692299</v>
      </c>
      <c r="AP269" s="137">
        <v>391</v>
      </c>
      <c r="AQ269" s="138">
        <v>0.71120650453826095</v>
      </c>
      <c r="AR269" s="138">
        <v>46.441947565543103</v>
      </c>
      <c r="AS269" s="137">
        <v>216</v>
      </c>
      <c r="AT269" s="138">
        <v>0.66672840077785001</v>
      </c>
      <c r="AU269" s="138">
        <v>41.176470588235297</v>
      </c>
      <c r="AV269" s="137">
        <v>416</v>
      </c>
      <c r="AW269" s="138">
        <v>0.41013102503179499</v>
      </c>
      <c r="AX269" s="138">
        <v>45.454545454545503</v>
      </c>
      <c r="AY269" s="137">
        <v>387</v>
      </c>
      <c r="AZ269" s="138">
        <v>0.48136723220060701</v>
      </c>
      <c r="BA269" s="138">
        <v>45.4887218045113</v>
      </c>
      <c r="BB269" s="137">
        <v>298</v>
      </c>
      <c r="BC269" s="138">
        <v>0.467612352498117</v>
      </c>
      <c r="BD269" s="138">
        <v>44.660194174757301</v>
      </c>
    </row>
    <row r="270" spans="1:56" x14ac:dyDescent="0.3">
      <c r="A270" s="165"/>
      <c r="B270" s="132" t="s">
        <v>1</v>
      </c>
      <c r="C270" s="137">
        <v>2014</v>
      </c>
      <c r="D270" s="138">
        <v>0.18694625063235901</v>
      </c>
      <c r="E270" s="138"/>
      <c r="F270" s="137">
        <v>278</v>
      </c>
      <c r="G270" s="138">
        <v>8.59821293257826E-2</v>
      </c>
      <c r="H270" s="138"/>
      <c r="I270" s="137">
        <v>144</v>
      </c>
      <c r="J270" s="138">
        <v>0.11118660819074699</v>
      </c>
      <c r="K270" s="138"/>
      <c r="L270" s="137">
        <v>134</v>
      </c>
      <c r="M270" s="138">
        <v>6.9139522524521296E-2</v>
      </c>
      <c r="N270" s="138"/>
      <c r="O270" s="137">
        <v>178</v>
      </c>
      <c r="P270" s="138">
        <v>0.32781450855448502</v>
      </c>
      <c r="Q270" s="138"/>
      <c r="R270" s="137">
        <v>122</v>
      </c>
      <c r="S270" s="138">
        <v>0.23468759618344101</v>
      </c>
      <c r="T270" s="138"/>
      <c r="U270" s="137">
        <v>203</v>
      </c>
      <c r="V270" s="138">
        <v>0.126353004151599</v>
      </c>
      <c r="W270" s="138"/>
      <c r="X270" s="137">
        <v>145</v>
      </c>
      <c r="Y270" s="138">
        <v>0.164010451424629</v>
      </c>
      <c r="Z270" s="138"/>
      <c r="AA270" s="137">
        <v>174</v>
      </c>
      <c r="AB270" s="138">
        <v>0.28504963795419502</v>
      </c>
      <c r="AC270" s="138"/>
      <c r="AD270" s="137">
        <v>16</v>
      </c>
      <c r="AE270" s="138">
        <v>7.3162924687914396E-2</v>
      </c>
      <c r="AF270" s="138"/>
      <c r="AG270" s="137">
        <v>148</v>
      </c>
      <c r="AH270" s="138">
        <v>0.16806722689075601</v>
      </c>
      <c r="AI270" s="138"/>
      <c r="AJ270" s="137">
        <v>88</v>
      </c>
      <c r="AK270" s="138">
        <v>0.32442396313364102</v>
      </c>
      <c r="AL270" s="138"/>
      <c r="AM270" s="137">
        <v>132</v>
      </c>
      <c r="AN270" s="138">
        <v>0.38666588552346398</v>
      </c>
      <c r="AO270" s="138"/>
      <c r="AP270" s="137">
        <v>124</v>
      </c>
      <c r="AQ270" s="138">
        <v>0.45758146057050098</v>
      </c>
      <c r="AR270" s="138"/>
      <c r="AS270" s="137">
        <v>63</v>
      </c>
      <c r="AT270" s="138">
        <v>0.38652678078409702</v>
      </c>
      <c r="AU270" s="138"/>
      <c r="AV270" s="137">
        <v>130</v>
      </c>
      <c r="AW270" s="138">
        <v>0.25757875965920302</v>
      </c>
      <c r="AX270" s="138"/>
      <c r="AY270" s="137">
        <v>121</v>
      </c>
      <c r="AZ270" s="138">
        <v>0.30013642564802201</v>
      </c>
      <c r="BA270" s="138"/>
      <c r="BB270" s="137">
        <v>92</v>
      </c>
      <c r="BC270" s="138">
        <v>0.28551921047731399</v>
      </c>
      <c r="BD270" s="138"/>
    </row>
    <row r="271" spans="1:56" x14ac:dyDescent="0.3">
      <c r="A271" s="166"/>
      <c r="B271" s="132" t="s">
        <v>2</v>
      </c>
      <c r="C271" s="137">
        <v>4503</v>
      </c>
      <c r="D271" s="138">
        <v>0.4326546142139</v>
      </c>
      <c r="E271" s="138"/>
      <c r="F271" s="137">
        <v>666</v>
      </c>
      <c r="G271" s="138">
        <v>0.21354504004771099</v>
      </c>
      <c r="H271" s="138"/>
      <c r="I271" s="137">
        <v>370</v>
      </c>
      <c r="J271" s="138">
        <v>0.29459302371871898</v>
      </c>
      <c r="K271" s="138"/>
      <c r="L271" s="137">
        <v>296</v>
      </c>
      <c r="M271" s="138">
        <v>0.15889972675688899</v>
      </c>
      <c r="N271" s="138"/>
      <c r="O271" s="137">
        <v>344</v>
      </c>
      <c r="P271" s="138">
        <v>0.63923885977626604</v>
      </c>
      <c r="Q271" s="138"/>
      <c r="R271" s="137">
        <v>264</v>
      </c>
      <c r="S271" s="138">
        <v>0.51941919490024802</v>
      </c>
      <c r="T271" s="138"/>
      <c r="U271" s="137">
        <v>412</v>
      </c>
      <c r="V271" s="138">
        <v>0.27299593156548602</v>
      </c>
      <c r="W271" s="138"/>
      <c r="X271" s="137">
        <v>392</v>
      </c>
      <c r="Y271" s="138">
        <v>0.47066168789847201</v>
      </c>
      <c r="Z271" s="138"/>
      <c r="AA271" s="137">
        <v>355</v>
      </c>
      <c r="AB271" s="138">
        <v>0.58338263327417295</v>
      </c>
      <c r="AC271" s="138"/>
      <c r="AD271" s="137">
        <v>53</v>
      </c>
      <c r="AE271" s="138">
        <v>0.23883556396737399</v>
      </c>
      <c r="AF271" s="138"/>
      <c r="AG271" s="137">
        <v>327</v>
      </c>
      <c r="AH271" s="138">
        <v>0.41279018392516797</v>
      </c>
      <c r="AI271" s="138"/>
      <c r="AJ271" s="137">
        <v>200</v>
      </c>
      <c r="AK271" s="138">
        <v>0.75145594589517195</v>
      </c>
      <c r="AL271" s="138"/>
      <c r="AM271" s="137">
        <v>312</v>
      </c>
      <c r="AN271" s="138">
        <v>0.90012117015752102</v>
      </c>
      <c r="AO271" s="138"/>
      <c r="AP271" s="137">
        <v>267</v>
      </c>
      <c r="AQ271" s="138">
        <v>0.95774445799555197</v>
      </c>
      <c r="AR271" s="138"/>
      <c r="AS271" s="137">
        <v>153</v>
      </c>
      <c r="AT271" s="138">
        <v>0.95042862467387301</v>
      </c>
      <c r="AU271" s="138"/>
      <c r="AV271" s="137">
        <v>286</v>
      </c>
      <c r="AW271" s="138">
        <v>0.56121347697258706</v>
      </c>
      <c r="AX271" s="138"/>
      <c r="AY271" s="137">
        <v>266</v>
      </c>
      <c r="AZ271" s="138">
        <v>0.66365609640477996</v>
      </c>
      <c r="BA271" s="138"/>
      <c r="BB271" s="137">
        <v>206</v>
      </c>
      <c r="BC271" s="138">
        <v>0.65384371230876703</v>
      </c>
      <c r="BD271" s="138"/>
    </row>
    <row r="272" spans="1:56" x14ac:dyDescent="0.3">
      <c r="A272" s="164" t="s">
        <v>169</v>
      </c>
      <c r="B272" s="132" t="s">
        <v>0</v>
      </c>
      <c r="C272" s="137">
        <v>4958</v>
      </c>
      <c r="D272" s="138">
        <v>0.23407782166933699</v>
      </c>
      <c r="E272" s="138">
        <v>41.253561253561301</v>
      </c>
      <c r="F272" s="137">
        <v>717</v>
      </c>
      <c r="G272" s="138">
        <v>0.11287765604903</v>
      </c>
      <c r="H272" s="138">
        <v>41.420118343195298</v>
      </c>
      <c r="I272" s="137">
        <v>386</v>
      </c>
      <c r="J272" s="138">
        <v>0.15130787232124299</v>
      </c>
      <c r="K272" s="138">
        <v>49.034749034748998</v>
      </c>
      <c r="L272" s="137">
        <v>331</v>
      </c>
      <c r="M272" s="138">
        <v>8.7084179619671007E-2</v>
      </c>
      <c r="N272" s="138">
        <v>33.4677419354839</v>
      </c>
      <c r="O272" s="137">
        <v>381</v>
      </c>
      <c r="P272" s="138">
        <v>0.35240905349033003</v>
      </c>
      <c r="Q272" s="138">
        <v>39.051094890510903</v>
      </c>
      <c r="R272" s="137">
        <v>335</v>
      </c>
      <c r="S272" s="138">
        <v>0.32584378951463899</v>
      </c>
      <c r="T272" s="138">
        <v>35.080645161290299</v>
      </c>
      <c r="U272" s="137">
        <v>450</v>
      </c>
      <c r="V272" s="138">
        <v>0.14442565127945101</v>
      </c>
      <c r="W272" s="138">
        <v>37.614678899082598</v>
      </c>
      <c r="X272" s="137">
        <v>372</v>
      </c>
      <c r="Y272" s="138">
        <v>0.216662007268661</v>
      </c>
      <c r="Z272" s="138">
        <v>34.296028880866402</v>
      </c>
      <c r="AA272" s="137">
        <v>422</v>
      </c>
      <c r="AB272" s="138">
        <v>0.34620243818399599</v>
      </c>
      <c r="AC272" s="138">
        <v>47.552447552447603</v>
      </c>
      <c r="AD272" s="137">
        <v>62</v>
      </c>
      <c r="AE272" s="138">
        <v>0.140717203812982</v>
      </c>
      <c r="AF272" s="138">
        <v>40.909090909090899</v>
      </c>
      <c r="AG272" s="137">
        <v>386</v>
      </c>
      <c r="AH272" s="138">
        <v>0.23075497528052299</v>
      </c>
      <c r="AI272" s="138">
        <v>40.363636363636402</v>
      </c>
      <c r="AJ272" s="137">
        <v>223</v>
      </c>
      <c r="AK272" s="138">
        <v>0.41496092296241199</v>
      </c>
      <c r="AL272" s="138">
        <v>36.809815950920203</v>
      </c>
      <c r="AM272" s="137">
        <v>338</v>
      </c>
      <c r="AN272" s="138">
        <v>0.49127906976744201</v>
      </c>
      <c r="AO272" s="138">
        <v>47.598253275109201</v>
      </c>
      <c r="AP272" s="137">
        <v>305</v>
      </c>
      <c r="AQ272" s="138">
        <v>0.55477745238918097</v>
      </c>
      <c r="AR272" s="138">
        <v>45.933014354066998</v>
      </c>
      <c r="AS272" s="137">
        <v>159</v>
      </c>
      <c r="AT272" s="138">
        <v>0.490786183905917</v>
      </c>
      <c r="AU272" s="138">
        <v>51.428571428571402</v>
      </c>
      <c r="AV272" s="137">
        <v>299</v>
      </c>
      <c r="AW272" s="138">
        <v>0.29478167424160301</v>
      </c>
      <c r="AX272" s="138">
        <v>46.568627450980401</v>
      </c>
      <c r="AY272" s="137">
        <v>297</v>
      </c>
      <c r="AZ272" s="138">
        <v>0.36942136424697702</v>
      </c>
      <c r="BA272" s="138">
        <v>42.788461538461497</v>
      </c>
      <c r="BB272" s="137">
        <v>212</v>
      </c>
      <c r="BC272" s="138">
        <v>0.332663821240271</v>
      </c>
      <c r="BD272" s="138">
        <v>37.662337662337698</v>
      </c>
    </row>
    <row r="273" spans="1:56" x14ac:dyDescent="0.3">
      <c r="A273" s="165"/>
      <c r="B273" s="132" t="s">
        <v>1</v>
      </c>
      <c r="C273" s="137">
        <v>1448</v>
      </c>
      <c r="D273" s="138">
        <v>0.134408227862789</v>
      </c>
      <c r="E273" s="138"/>
      <c r="F273" s="137">
        <v>210</v>
      </c>
      <c r="G273" s="138">
        <v>6.4950529346814195E-2</v>
      </c>
      <c r="H273" s="138"/>
      <c r="I273" s="137">
        <v>127</v>
      </c>
      <c r="J273" s="138">
        <v>9.8060411390450297E-2</v>
      </c>
      <c r="K273" s="138"/>
      <c r="L273" s="137">
        <v>83</v>
      </c>
      <c r="M273" s="138">
        <v>4.2825226638322902E-2</v>
      </c>
      <c r="N273" s="138"/>
      <c r="O273" s="137">
        <v>107</v>
      </c>
      <c r="P273" s="138">
        <v>0.197057036041179</v>
      </c>
      <c r="Q273" s="138"/>
      <c r="R273" s="137">
        <v>87</v>
      </c>
      <c r="S273" s="138">
        <v>0.16735918744229</v>
      </c>
      <c r="T273" s="138"/>
      <c r="U273" s="137">
        <v>123</v>
      </c>
      <c r="V273" s="138">
        <v>7.6558716801214996E-2</v>
      </c>
      <c r="W273" s="138"/>
      <c r="X273" s="137">
        <v>95</v>
      </c>
      <c r="Y273" s="138">
        <v>0.107455123347171</v>
      </c>
      <c r="Z273" s="138"/>
      <c r="AA273" s="137">
        <v>136</v>
      </c>
      <c r="AB273" s="138">
        <v>0.222797418171095</v>
      </c>
      <c r="AC273" s="138"/>
      <c r="AD273" s="137">
        <v>18</v>
      </c>
      <c r="AE273" s="138">
        <v>8.2308290273903698E-2</v>
      </c>
      <c r="AF273" s="138"/>
      <c r="AG273" s="137">
        <v>111</v>
      </c>
      <c r="AH273" s="138">
        <v>0.126050420168067</v>
      </c>
      <c r="AI273" s="138"/>
      <c r="AJ273" s="137">
        <v>60</v>
      </c>
      <c r="AK273" s="138">
        <v>0.221198156682028</v>
      </c>
      <c r="AL273" s="138"/>
      <c r="AM273" s="137">
        <v>109</v>
      </c>
      <c r="AN273" s="138">
        <v>0.31929228425801198</v>
      </c>
      <c r="AO273" s="138"/>
      <c r="AP273" s="137">
        <v>96</v>
      </c>
      <c r="AQ273" s="138">
        <v>0.35425661463522601</v>
      </c>
      <c r="AR273" s="138"/>
      <c r="AS273" s="137">
        <v>54</v>
      </c>
      <c r="AT273" s="138">
        <v>0.33130866924351199</v>
      </c>
      <c r="AU273" s="138"/>
      <c r="AV273" s="137">
        <v>95</v>
      </c>
      <c r="AW273" s="138">
        <v>0.18823063205864901</v>
      </c>
      <c r="AX273" s="138"/>
      <c r="AY273" s="137">
        <v>89</v>
      </c>
      <c r="AZ273" s="138">
        <v>0.22076150316259499</v>
      </c>
      <c r="BA273" s="138"/>
      <c r="BB273" s="137">
        <v>58</v>
      </c>
      <c r="BC273" s="138">
        <v>0.18000124138787199</v>
      </c>
      <c r="BD273" s="138"/>
    </row>
    <row r="274" spans="1:56" x14ac:dyDescent="0.3">
      <c r="A274" s="166"/>
      <c r="B274" s="132" t="s">
        <v>2</v>
      </c>
      <c r="C274" s="137">
        <v>3510</v>
      </c>
      <c r="D274" s="138">
        <v>0.33724576857445898</v>
      </c>
      <c r="E274" s="138"/>
      <c r="F274" s="137">
        <v>507</v>
      </c>
      <c r="G274" s="138">
        <v>0.16256356652280701</v>
      </c>
      <c r="H274" s="138"/>
      <c r="I274" s="137">
        <v>259</v>
      </c>
      <c r="J274" s="138">
        <v>0.20621511660310399</v>
      </c>
      <c r="K274" s="138"/>
      <c r="L274" s="137">
        <v>248</v>
      </c>
      <c r="M274" s="138">
        <v>0.133132203499015</v>
      </c>
      <c r="N274" s="138"/>
      <c r="O274" s="137">
        <v>274</v>
      </c>
      <c r="P274" s="138">
        <v>0.50916118482179396</v>
      </c>
      <c r="Q274" s="138"/>
      <c r="R274" s="137">
        <v>248</v>
      </c>
      <c r="S274" s="138">
        <v>0.48793924369417202</v>
      </c>
      <c r="T274" s="138"/>
      <c r="U274" s="137">
        <v>327</v>
      </c>
      <c r="V274" s="138">
        <v>0.216673955392995</v>
      </c>
      <c r="W274" s="138"/>
      <c r="X274" s="137">
        <v>277</v>
      </c>
      <c r="Y274" s="138">
        <v>0.33258491721397099</v>
      </c>
      <c r="Z274" s="138"/>
      <c r="AA274" s="137">
        <v>286</v>
      </c>
      <c r="AB274" s="138">
        <v>0.46999276934201001</v>
      </c>
      <c r="AC274" s="138"/>
      <c r="AD274" s="137">
        <v>44</v>
      </c>
      <c r="AE274" s="138">
        <v>0.19827858140687701</v>
      </c>
      <c r="AF274" s="138"/>
      <c r="AG274" s="137">
        <v>275</v>
      </c>
      <c r="AH274" s="138">
        <v>0.34714770819394802</v>
      </c>
      <c r="AI274" s="138"/>
      <c r="AJ274" s="137">
        <v>163</v>
      </c>
      <c r="AK274" s="138">
        <v>0.61243659590456501</v>
      </c>
      <c r="AL274" s="138"/>
      <c r="AM274" s="137">
        <v>229</v>
      </c>
      <c r="AN274" s="138">
        <v>0.66066585886561702</v>
      </c>
      <c r="AO274" s="138"/>
      <c r="AP274" s="137">
        <v>209</v>
      </c>
      <c r="AQ274" s="138">
        <v>0.74969510007891504</v>
      </c>
      <c r="AR274" s="138"/>
      <c r="AS274" s="137">
        <v>105</v>
      </c>
      <c r="AT274" s="138">
        <v>0.65225493850167704</v>
      </c>
      <c r="AU274" s="138"/>
      <c r="AV274" s="137">
        <v>204</v>
      </c>
      <c r="AW274" s="138">
        <v>0.40030611644198499</v>
      </c>
      <c r="AX274" s="138"/>
      <c r="AY274" s="137">
        <v>208</v>
      </c>
      <c r="AZ274" s="138">
        <v>0.51894912801576798</v>
      </c>
      <c r="BA274" s="138"/>
      <c r="BB274" s="137">
        <v>154</v>
      </c>
      <c r="BC274" s="138">
        <v>0.48879578492985498</v>
      </c>
      <c r="BD274" s="138"/>
    </row>
    <row r="275" spans="1:56" x14ac:dyDescent="0.3">
      <c r="A275" s="164" t="s">
        <v>170</v>
      </c>
      <c r="B275" s="132" t="s">
        <v>0</v>
      </c>
      <c r="C275" s="137">
        <v>4413</v>
      </c>
      <c r="D275" s="138">
        <v>0.20834720190132799</v>
      </c>
      <c r="E275" s="138">
        <v>37.519476472421303</v>
      </c>
      <c r="F275" s="137">
        <v>668</v>
      </c>
      <c r="G275" s="138">
        <v>0.10516356239993301</v>
      </c>
      <c r="H275" s="138">
        <v>37.731958762886599</v>
      </c>
      <c r="I275" s="137">
        <v>366</v>
      </c>
      <c r="J275" s="138">
        <v>0.143468086190609</v>
      </c>
      <c r="K275" s="138">
        <v>37.078651685393297</v>
      </c>
      <c r="L275" s="137">
        <v>302</v>
      </c>
      <c r="M275" s="138">
        <v>7.9454447870515602E-2</v>
      </c>
      <c r="N275" s="138">
        <v>38.5321100917431</v>
      </c>
      <c r="O275" s="137">
        <v>349</v>
      </c>
      <c r="P275" s="138">
        <v>0.32281039282972401</v>
      </c>
      <c r="Q275" s="138">
        <v>39.6</v>
      </c>
      <c r="R275" s="137">
        <v>311</v>
      </c>
      <c r="S275" s="138">
        <v>0.30249975683299302</v>
      </c>
      <c r="T275" s="138">
        <v>33.4763948497854</v>
      </c>
      <c r="U275" s="137">
        <v>382</v>
      </c>
      <c r="V275" s="138">
        <v>0.12260133064166701</v>
      </c>
      <c r="W275" s="138">
        <v>33.1010452961672</v>
      </c>
      <c r="X275" s="137">
        <v>347</v>
      </c>
      <c r="Y275" s="138">
        <v>0.20210138850060599</v>
      </c>
      <c r="Z275" s="138">
        <v>38.247011952191201</v>
      </c>
      <c r="AA275" s="137">
        <v>372</v>
      </c>
      <c r="AB275" s="138">
        <v>0.305183191953665</v>
      </c>
      <c r="AC275" s="138">
        <v>38.289962825278799</v>
      </c>
      <c r="AD275" s="137">
        <v>45</v>
      </c>
      <c r="AE275" s="138">
        <v>0.10213345438039</v>
      </c>
      <c r="AF275" s="138">
        <v>25</v>
      </c>
      <c r="AG275" s="137">
        <v>328</v>
      </c>
      <c r="AH275" s="138">
        <v>0.196081947906765</v>
      </c>
      <c r="AI275" s="138">
        <v>32.793522267206498</v>
      </c>
      <c r="AJ275" s="137">
        <v>168</v>
      </c>
      <c r="AK275" s="138">
        <v>0.312616300707108</v>
      </c>
      <c r="AL275" s="138">
        <v>47.368421052631597</v>
      </c>
      <c r="AM275" s="137">
        <v>292</v>
      </c>
      <c r="AN275" s="138">
        <v>0.42441860465116299</v>
      </c>
      <c r="AO275" s="138">
        <v>46</v>
      </c>
      <c r="AP275" s="137">
        <v>266</v>
      </c>
      <c r="AQ275" s="138">
        <v>0.48383869618204001</v>
      </c>
      <c r="AR275" s="138">
        <v>29.126213592233</v>
      </c>
      <c r="AS275" s="137">
        <v>151</v>
      </c>
      <c r="AT275" s="138">
        <v>0.46609253943266399</v>
      </c>
      <c r="AU275" s="138">
        <v>49.504950495049499</v>
      </c>
      <c r="AV275" s="137">
        <v>292</v>
      </c>
      <c r="AW275" s="138">
        <v>0.287880431031933</v>
      </c>
      <c r="AX275" s="138">
        <v>46.733668341708501</v>
      </c>
      <c r="AY275" s="137">
        <v>272</v>
      </c>
      <c r="AZ275" s="138">
        <v>0.33832528981541399</v>
      </c>
      <c r="BA275" s="138">
        <v>33.3333333333333</v>
      </c>
      <c r="BB275" s="137">
        <v>170</v>
      </c>
      <c r="BC275" s="138">
        <v>0.26675872457946298</v>
      </c>
      <c r="BD275" s="138">
        <v>33.858267716535401</v>
      </c>
    </row>
    <row r="276" spans="1:56" x14ac:dyDescent="0.3">
      <c r="A276" s="165"/>
      <c r="B276" s="132" t="s">
        <v>1</v>
      </c>
      <c r="C276" s="137">
        <v>1204</v>
      </c>
      <c r="D276" s="138">
        <v>0.111759327587567</v>
      </c>
      <c r="E276" s="138"/>
      <c r="F276" s="137">
        <v>183</v>
      </c>
      <c r="G276" s="138">
        <v>5.6599747002223803E-2</v>
      </c>
      <c r="H276" s="138"/>
      <c r="I276" s="137">
        <v>99</v>
      </c>
      <c r="J276" s="138">
        <v>7.6440793131138399E-2</v>
      </c>
      <c r="K276" s="138"/>
      <c r="L276" s="137">
        <v>84</v>
      </c>
      <c r="M276" s="138">
        <v>4.33411932243268E-2</v>
      </c>
      <c r="N276" s="138"/>
      <c r="O276" s="137">
        <v>99</v>
      </c>
      <c r="P276" s="138">
        <v>0.182323799701652</v>
      </c>
      <c r="Q276" s="138"/>
      <c r="R276" s="137">
        <v>78</v>
      </c>
      <c r="S276" s="138">
        <v>0.15004616805170801</v>
      </c>
      <c r="T276" s="138"/>
      <c r="U276" s="137">
        <v>95</v>
      </c>
      <c r="V276" s="138">
        <v>5.9130716228580703E-2</v>
      </c>
      <c r="W276" s="138"/>
      <c r="X276" s="137">
        <v>96</v>
      </c>
      <c r="Y276" s="138">
        <v>0.10858622990871999</v>
      </c>
      <c r="Z276" s="138"/>
      <c r="AA276" s="137">
        <v>103</v>
      </c>
      <c r="AB276" s="138">
        <v>0.16873627993840301</v>
      </c>
      <c r="AC276" s="138"/>
      <c r="AD276" s="137">
        <v>9</v>
      </c>
      <c r="AE276" s="138">
        <v>4.11541451369518E-2</v>
      </c>
      <c r="AF276" s="138"/>
      <c r="AG276" s="137">
        <v>81</v>
      </c>
      <c r="AH276" s="138">
        <v>9.1982739041562595E-2</v>
      </c>
      <c r="AI276" s="138"/>
      <c r="AJ276" s="137">
        <v>54</v>
      </c>
      <c r="AK276" s="138">
        <v>0.19907834101382499</v>
      </c>
      <c r="AL276" s="138"/>
      <c r="AM276" s="137">
        <v>92</v>
      </c>
      <c r="AN276" s="138">
        <v>0.269494405061808</v>
      </c>
      <c r="AO276" s="138"/>
      <c r="AP276" s="137">
        <v>60</v>
      </c>
      <c r="AQ276" s="138">
        <v>0.221410384147016</v>
      </c>
      <c r="AR276" s="138"/>
      <c r="AS276" s="137">
        <v>50</v>
      </c>
      <c r="AT276" s="138">
        <v>0.30676728633658501</v>
      </c>
      <c r="AU276" s="138"/>
      <c r="AV276" s="137">
        <v>93</v>
      </c>
      <c r="AW276" s="138">
        <v>0.18426788191004601</v>
      </c>
      <c r="AX276" s="138"/>
      <c r="AY276" s="137">
        <v>68</v>
      </c>
      <c r="AZ276" s="138">
        <v>0.16867171028153299</v>
      </c>
      <c r="BA276" s="138"/>
      <c r="BB276" s="137">
        <v>43</v>
      </c>
      <c r="BC276" s="138">
        <v>0.13344919620135301</v>
      </c>
      <c r="BD276" s="138"/>
    </row>
    <row r="277" spans="1:56" x14ac:dyDescent="0.3">
      <c r="A277" s="166"/>
      <c r="B277" s="132" t="s">
        <v>2</v>
      </c>
      <c r="C277" s="137">
        <v>3209</v>
      </c>
      <c r="D277" s="138">
        <v>0.30832526249442699</v>
      </c>
      <c r="E277" s="138"/>
      <c r="F277" s="137">
        <v>485</v>
      </c>
      <c r="G277" s="138">
        <v>0.15550952616087099</v>
      </c>
      <c r="H277" s="138"/>
      <c r="I277" s="137">
        <v>267</v>
      </c>
      <c r="J277" s="138">
        <v>0.21258469549431899</v>
      </c>
      <c r="K277" s="138"/>
      <c r="L277" s="137">
        <v>218</v>
      </c>
      <c r="M277" s="138">
        <v>0.11702750146284401</v>
      </c>
      <c r="N277" s="138"/>
      <c r="O277" s="137">
        <v>250</v>
      </c>
      <c r="P277" s="138">
        <v>0.46456312483740297</v>
      </c>
      <c r="Q277" s="138"/>
      <c r="R277" s="137">
        <v>233</v>
      </c>
      <c r="S277" s="138">
        <v>0.45842678943847598</v>
      </c>
      <c r="T277" s="138"/>
      <c r="U277" s="137">
        <v>287</v>
      </c>
      <c r="V277" s="138">
        <v>0.190169496017705</v>
      </c>
      <c r="W277" s="138"/>
      <c r="X277" s="137">
        <v>251</v>
      </c>
      <c r="Y277" s="138">
        <v>0.30136756036356199</v>
      </c>
      <c r="Z277" s="138"/>
      <c r="AA277" s="137">
        <v>269</v>
      </c>
      <c r="AB277" s="138">
        <v>0.44205613619930301</v>
      </c>
      <c r="AC277" s="138"/>
      <c r="AD277" s="137">
        <v>36</v>
      </c>
      <c r="AE277" s="138">
        <v>0.16222793024199</v>
      </c>
      <c r="AF277" s="138"/>
      <c r="AG277" s="137">
        <v>247</v>
      </c>
      <c r="AH277" s="138">
        <v>0.31180175972329199</v>
      </c>
      <c r="AI277" s="138"/>
      <c r="AJ277" s="137">
        <v>114</v>
      </c>
      <c r="AK277" s="138">
        <v>0.428329889160248</v>
      </c>
      <c r="AL277" s="138"/>
      <c r="AM277" s="137">
        <v>200</v>
      </c>
      <c r="AN277" s="138">
        <v>0.57700075010097496</v>
      </c>
      <c r="AO277" s="138"/>
      <c r="AP277" s="137">
        <v>206</v>
      </c>
      <c r="AQ277" s="138">
        <v>0.73893392639357203</v>
      </c>
      <c r="AR277" s="138"/>
      <c r="AS277" s="137">
        <v>101</v>
      </c>
      <c r="AT277" s="138">
        <v>0.62740713132066095</v>
      </c>
      <c r="AU277" s="138"/>
      <c r="AV277" s="137">
        <v>199</v>
      </c>
      <c r="AW277" s="138">
        <v>0.39049469201938702</v>
      </c>
      <c r="AX277" s="138"/>
      <c r="AY277" s="137">
        <v>204</v>
      </c>
      <c r="AZ277" s="138">
        <v>0.50896933709238801</v>
      </c>
      <c r="BA277" s="138"/>
      <c r="BB277" s="137">
        <v>127</v>
      </c>
      <c r="BC277" s="138">
        <v>0.40309782263695798</v>
      </c>
      <c r="BD277" s="138"/>
    </row>
    <row r="278" spans="1:56" x14ac:dyDescent="0.3">
      <c r="A278" s="164" t="s">
        <v>171</v>
      </c>
      <c r="B278" s="132" t="s">
        <v>0</v>
      </c>
      <c r="C278" s="137">
        <v>3761</v>
      </c>
      <c r="D278" s="138">
        <v>0.17756488247244301</v>
      </c>
      <c r="E278" s="138">
        <v>37.062682215743401</v>
      </c>
      <c r="F278" s="137">
        <v>555</v>
      </c>
      <c r="G278" s="138">
        <v>8.7373917862219999E-2</v>
      </c>
      <c r="H278" s="138">
        <v>35.036496350364999</v>
      </c>
      <c r="I278" s="137">
        <v>303</v>
      </c>
      <c r="J278" s="138">
        <v>0.11877275987911</v>
      </c>
      <c r="K278" s="138">
        <v>29.4871794871795</v>
      </c>
      <c r="L278" s="137">
        <v>252</v>
      </c>
      <c r="M278" s="138">
        <v>6.6299737958178506E-2</v>
      </c>
      <c r="N278" s="138">
        <v>42.372881355932201</v>
      </c>
      <c r="O278" s="137">
        <v>302</v>
      </c>
      <c r="P278" s="138">
        <v>0.27933735998446102</v>
      </c>
      <c r="Q278" s="138">
        <v>41.784037558685398</v>
      </c>
      <c r="R278" s="137">
        <v>203</v>
      </c>
      <c r="S278" s="138">
        <v>0.19745160976558701</v>
      </c>
      <c r="T278" s="138">
        <v>31.818181818181799</v>
      </c>
      <c r="U278" s="137">
        <v>359</v>
      </c>
      <c r="V278" s="138">
        <v>0.115219575131829</v>
      </c>
      <c r="W278" s="138">
        <v>30.545454545454501</v>
      </c>
      <c r="X278" s="137">
        <v>317</v>
      </c>
      <c r="Y278" s="138">
        <v>0.18462864597893999</v>
      </c>
      <c r="Z278" s="138">
        <v>32.0833333333333</v>
      </c>
      <c r="AA278" s="137">
        <v>296</v>
      </c>
      <c r="AB278" s="138">
        <v>0.24283393768356101</v>
      </c>
      <c r="AC278" s="138">
        <v>37.674418604651201</v>
      </c>
      <c r="AD278" s="137">
        <v>49</v>
      </c>
      <c r="AE278" s="138">
        <v>0.111211983658647</v>
      </c>
      <c r="AF278" s="138">
        <v>36.1111111111111</v>
      </c>
      <c r="AG278" s="137">
        <v>306</v>
      </c>
      <c r="AH278" s="138">
        <v>0.18293010993740899</v>
      </c>
      <c r="AI278" s="138">
        <v>45.023696682464497</v>
      </c>
      <c r="AJ278" s="137">
        <v>142</v>
      </c>
      <c r="AK278" s="138">
        <v>0.264235206550056</v>
      </c>
      <c r="AL278" s="138">
        <v>30.275229357798199</v>
      </c>
      <c r="AM278" s="137">
        <v>269</v>
      </c>
      <c r="AN278" s="138">
        <v>0.39098837209302301</v>
      </c>
      <c r="AO278" s="138">
        <v>46.994535519125698</v>
      </c>
      <c r="AP278" s="137">
        <v>194</v>
      </c>
      <c r="AQ278" s="138">
        <v>0.35287483856885599</v>
      </c>
      <c r="AR278" s="138">
        <v>39.568345323740999</v>
      </c>
      <c r="AS278" s="137">
        <v>133</v>
      </c>
      <c r="AT278" s="138">
        <v>0.41053183936784299</v>
      </c>
      <c r="AU278" s="138">
        <v>31.683168316831701</v>
      </c>
      <c r="AV278" s="137">
        <v>237</v>
      </c>
      <c r="AW278" s="138">
        <v>0.23365637724167199</v>
      </c>
      <c r="AX278" s="138">
        <v>44.512195121951201</v>
      </c>
      <c r="AY278" s="137">
        <v>244</v>
      </c>
      <c r="AZ278" s="138">
        <v>0.30349768645206199</v>
      </c>
      <c r="BA278" s="138">
        <v>33.3333333333333</v>
      </c>
      <c r="BB278" s="137">
        <v>155</v>
      </c>
      <c r="BC278" s="138">
        <v>0.24322119005774501</v>
      </c>
      <c r="BD278" s="138">
        <v>40.909090909090899</v>
      </c>
    </row>
    <row r="279" spans="1:56" x14ac:dyDescent="0.3">
      <c r="A279" s="165"/>
      <c r="B279" s="132" t="s">
        <v>1</v>
      </c>
      <c r="C279" s="137">
        <v>1017</v>
      </c>
      <c r="D279" s="138">
        <v>9.4401358934016494E-2</v>
      </c>
      <c r="E279" s="138"/>
      <c r="F279" s="137">
        <v>144</v>
      </c>
      <c r="G279" s="138">
        <v>4.4537505837815398E-2</v>
      </c>
      <c r="H279" s="138"/>
      <c r="I279" s="137">
        <v>69</v>
      </c>
      <c r="J279" s="138">
        <v>5.3276916424732798E-2</v>
      </c>
      <c r="K279" s="138"/>
      <c r="L279" s="137">
        <v>75</v>
      </c>
      <c r="M279" s="138">
        <v>3.8697493950291803E-2</v>
      </c>
      <c r="N279" s="138"/>
      <c r="O279" s="137">
        <v>89</v>
      </c>
      <c r="P279" s="138">
        <v>0.16390725427724301</v>
      </c>
      <c r="Q279" s="138"/>
      <c r="R279" s="137">
        <v>49</v>
      </c>
      <c r="S279" s="138">
        <v>9.4259772237611603E-2</v>
      </c>
      <c r="T279" s="138"/>
      <c r="U279" s="137">
        <v>84</v>
      </c>
      <c r="V279" s="138">
        <v>5.22840017179029E-2</v>
      </c>
      <c r="W279" s="138"/>
      <c r="X279" s="137">
        <v>77</v>
      </c>
      <c r="Y279" s="138">
        <v>8.70952052392856E-2</v>
      </c>
      <c r="Z279" s="138"/>
      <c r="AA279" s="137">
        <v>81</v>
      </c>
      <c r="AB279" s="138">
        <v>0.13269552111660801</v>
      </c>
      <c r="AC279" s="138"/>
      <c r="AD279" s="137">
        <v>13</v>
      </c>
      <c r="AE279" s="138">
        <v>5.9444876308930403E-2</v>
      </c>
      <c r="AF279" s="138"/>
      <c r="AG279" s="137">
        <v>95</v>
      </c>
      <c r="AH279" s="138">
        <v>0.107880990233931</v>
      </c>
      <c r="AI279" s="138"/>
      <c r="AJ279" s="137">
        <v>33</v>
      </c>
      <c r="AK279" s="138">
        <v>0.121658986175115</v>
      </c>
      <c r="AL279" s="138"/>
      <c r="AM279" s="137">
        <v>86</v>
      </c>
      <c r="AN279" s="138">
        <v>0.25191868299255998</v>
      </c>
      <c r="AO279" s="138"/>
      <c r="AP279" s="137">
        <v>55</v>
      </c>
      <c r="AQ279" s="138">
        <v>0.20295951880143201</v>
      </c>
      <c r="AR279" s="138"/>
      <c r="AS279" s="137">
        <v>32</v>
      </c>
      <c r="AT279" s="138">
        <v>0.196331063255414</v>
      </c>
      <c r="AU279" s="138"/>
      <c r="AV279" s="137">
        <v>73</v>
      </c>
      <c r="AW279" s="138">
        <v>0.144640380424014</v>
      </c>
      <c r="AX279" s="138"/>
      <c r="AY279" s="137">
        <v>61</v>
      </c>
      <c r="AZ279" s="138">
        <v>0.15130844598784601</v>
      </c>
      <c r="BA279" s="138"/>
      <c r="BB279" s="137">
        <v>45</v>
      </c>
      <c r="BC279" s="138">
        <v>0.139656135559556</v>
      </c>
      <c r="BD279" s="138"/>
    </row>
    <row r="280" spans="1:56" x14ac:dyDescent="0.3">
      <c r="A280" s="166"/>
      <c r="B280" s="132" t="s">
        <v>2</v>
      </c>
      <c r="C280" s="137">
        <v>2744</v>
      </c>
      <c r="D280" s="138">
        <v>0.26364740426447802</v>
      </c>
      <c r="E280" s="138"/>
      <c r="F280" s="137">
        <v>411</v>
      </c>
      <c r="G280" s="138">
        <v>0.13178229948890299</v>
      </c>
      <c r="H280" s="138"/>
      <c r="I280" s="137">
        <v>234</v>
      </c>
      <c r="J280" s="138">
        <v>0.18631018256805501</v>
      </c>
      <c r="K280" s="138"/>
      <c r="L280" s="137">
        <v>177</v>
      </c>
      <c r="M280" s="138">
        <v>9.5017742013409803E-2</v>
      </c>
      <c r="N280" s="138"/>
      <c r="O280" s="137">
        <v>213</v>
      </c>
      <c r="P280" s="138">
        <v>0.39580778236146702</v>
      </c>
      <c r="Q280" s="138"/>
      <c r="R280" s="137">
        <v>154</v>
      </c>
      <c r="S280" s="138">
        <v>0.30299453035847801</v>
      </c>
      <c r="T280" s="138"/>
      <c r="U280" s="137">
        <v>275</v>
      </c>
      <c r="V280" s="138">
        <v>0.182218158205118</v>
      </c>
      <c r="W280" s="138"/>
      <c r="X280" s="137">
        <v>240</v>
      </c>
      <c r="Y280" s="138">
        <v>0.288160217080697</v>
      </c>
      <c r="Z280" s="138"/>
      <c r="AA280" s="137">
        <v>215</v>
      </c>
      <c r="AB280" s="138">
        <v>0.35331624268717499</v>
      </c>
      <c r="AC280" s="138"/>
      <c r="AD280" s="137">
        <v>36</v>
      </c>
      <c r="AE280" s="138">
        <v>0.16222793024199</v>
      </c>
      <c r="AF280" s="138"/>
      <c r="AG280" s="137">
        <v>211</v>
      </c>
      <c r="AH280" s="138">
        <v>0.26635696883244803</v>
      </c>
      <c r="AI280" s="138"/>
      <c r="AJ280" s="137">
        <v>109</v>
      </c>
      <c r="AK280" s="138">
        <v>0.40954349051286898</v>
      </c>
      <c r="AL280" s="138"/>
      <c r="AM280" s="137">
        <v>183</v>
      </c>
      <c r="AN280" s="138">
        <v>0.52795568634239198</v>
      </c>
      <c r="AO280" s="138"/>
      <c r="AP280" s="137">
        <v>139</v>
      </c>
      <c r="AQ280" s="138">
        <v>0.498601047420905</v>
      </c>
      <c r="AR280" s="138"/>
      <c r="AS280" s="137">
        <v>101</v>
      </c>
      <c r="AT280" s="138">
        <v>0.62740713132066095</v>
      </c>
      <c r="AU280" s="138"/>
      <c r="AV280" s="137">
        <v>164</v>
      </c>
      <c r="AW280" s="138">
        <v>0.32181472106120401</v>
      </c>
      <c r="AX280" s="138"/>
      <c r="AY280" s="137">
        <v>183</v>
      </c>
      <c r="AZ280" s="138">
        <v>0.45657543474464202</v>
      </c>
      <c r="BA280" s="138"/>
      <c r="BB280" s="137">
        <v>110</v>
      </c>
      <c r="BC280" s="138">
        <v>0.34913984637846801</v>
      </c>
      <c r="BD280" s="138"/>
    </row>
    <row r="281" spans="1:56" x14ac:dyDescent="0.3">
      <c r="A281" s="164" t="s">
        <v>172</v>
      </c>
      <c r="B281" s="132" t="s">
        <v>0</v>
      </c>
      <c r="C281" s="137">
        <v>2838</v>
      </c>
      <c r="D281" s="138">
        <v>0.13398807137909999</v>
      </c>
      <c r="E281" s="138">
        <v>34.057628719886601</v>
      </c>
      <c r="F281" s="137">
        <v>438</v>
      </c>
      <c r="G281" s="138">
        <v>6.8954551393968194E-2</v>
      </c>
      <c r="H281" s="138">
        <v>30.3571428571429</v>
      </c>
      <c r="I281" s="137">
        <v>239</v>
      </c>
      <c r="J281" s="138">
        <v>9.3685444261080594E-2</v>
      </c>
      <c r="K281" s="138">
        <v>30.601092896174901</v>
      </c>
      <c r="L281" s="137">
        <v>199</v>
      </c>
      <c r="M281" s="138">
        <v>5.2355745451101297E-2</v>
      </c>
      <c r="N281" s="138">
        <v>30.065359477124201</v>
      </c>
      <c r="O281" s="137">
        <v>172</v>
      </c>
      <c r="P281" s="138">
        <v>0.15909280105075199</v>
      </c>
      <c r="Q281" s="138">
        <v>29.323308270676701</v>
      </c>
      <c r="R281" s="137">
        <v>191</v>
      </c>
      <c r="S281" s="138">
        <v>0.18577959342476399</v>
      </c>
      <c r="T281" s="138">
        <v>35.460992907801398</v>
      </c>
      <c r="U281" s="137">
        <v>259</v>
      </c>
      <c r="V281" s="138">
        <v>8.3124985958617198E-2</v>
      </c>
      <c r="W281" s="138">
        <v>28.217821782178198</v>
      </c>
      <c r="X281" s="137">
        <v>219</v>
      </c>
      <c r="Y281" s="138">
        <v>0.12755102040816299</v>
      </c>
      <c r="Z281" s="138">
        <v>38.6075949367089</v>
      </c>
      <c r="AA281" s="137">
        <v>281</v>
      </c>
      <c r="AB281" s="138">
        <v>0.23052816381446201</v>
      </c>
      <c r="AC281" s="138">
        <v>41.919191919191903</v>
      </c>
      <c r="AD281" s="137">
        <v>43</v>
      </c>
      <c r="AE281" s="138">
        <v>9.7594189741261897E-2</v>
      </c>
      <c r="AF281" s="138">
        <v>43.3333333333333</v>
      </c>
      <c r="AG281" s="137">
        <v>211</v>
      </c>
      <c r="AH281" s="138">
        <v>0.12613808234246199</v>
      </c>
      <c r="AI281" s="138">
        <v>37.908496732026101</v>
      </c>
      <c r="AJ281" s="137">
        <v>110</v>
      </c>
      <c r="AK281" s="138">
        <v>0.20468924451060699</v>
      </c>
      <c r="AL281" s="138">
        <v>34.146341463414601</v>
      </c>
      <c r="AM281" s="137">
        <v>211</v>
      </c>
      <c r="AN281" s="138">
        <v>0.30668604651162801</v>
      </c>
      <c r="AO281" s="138">
        <v>32.704402515723302</v>
      </c>
      <c r="AP281" s="137">
        <v>174</v>
      </c>
      <c r="AQ281" s="138">
        <v>0.31649598923186101</v>
      </c>
      <c r="AR281" s="138">
        <v>38.095238095238102</v>
      </c>
      <c r="AS281" s="137">
        <v>81</v>
      </c>
      <c r="AT281" s="138">
        <v>0.25002315029169397</v>
      </c>
      <c r="AU281" s="138">
        <v>20.8955223880597</v>
      </c>
      <c r="AV281" s="137">
        <v>151</v>
      </c>
      <c r="AW281" s="138">
        <v>0.14886967495144501</v>
      </c>
      <c r="AX281" s="138">
        <v>34.821428571428598</v>
      </c>
      <c r="AY281" s="137">
        <v>161</v>
      </c>
      <c r="AZ281" s="138">
        <v>0.200258719339271</v>
      </c>
      <c r="BA281" s="138">
        <v>38.7931034482759</v>
      </c>
      <c r="BB281" s="137">
        <v>136</v>
      </c>
      <c r="BC281" s="138">
        <v>0.21340697966357</v>
      </c>
      <c r="BD281" s="138">
        <v>30.769230769230798</v>
      </c>
    </row>
    <row r="282" spans="1:56" x14ac:dyDescent="0.3">
      <c r="A282" s="165"/>
      <c r="B282" s="132" t="s">
        <v>1</v>
      </c>
      <c r="C282" s="137">
        <v>721</v>
      </c>
      <c r="D282" s="138">
        <v>6.6925643846043201E-2</v>
      </c>
      <c r="E282" s="138"/>
      <c r="F282" s="137">
        <v>102</v>
      </c>
      <c r="G282" s="138">
        <v>3.15473999684526E-2</v>
      </c>
      <c r="H282" s="138"/>
      <c r="I282" s="137">
        <v>56</v>
      </c>
      <c r="J282" s="138">
        <v>4.3239236518623797E-2</v>
      </c>
      <c r="K282" s="138"/>
      <c r="L282" s="137">
        <v>46</v>
      </c>
      <c r="M282" s="138">
        <v>2.3734462956178998E-2</v>
      </c>
      <c r="N282" s="138"/>
      <c r="O282" s="137">
        <v>39</v>
      </c>
      <c r="P282" s="138">
        <v>7.1824527155196202E-2</v>
      </c>
      <c r="Q282" s="138"/>
      <c r="R282" s="137">
        <v>50</v>
      </c>
      <c r="S282" s="138">
        <v>9.6183441058787303E-2</v>
      </c>
      <c r="T282" s="138"/>
      <c r="U282" s="137">
        <v>57</v>
      </c>
      <c r="V282" s="138">
        <v>3.5478429737148397E-2</v>
      </c>
      <c r="W282" s="138"/>
      <c r="X282" s="137">
        <v>61</v>
      </c>
      <c r="Y282" s="138">
        <v>6.8997500254498995E-2</v>
      </c>
      <c r="Z282" s="138"/>
      <c r="AA282" s="137">
        <v>83</v>
      </c>
      <c r="AB282" s="138">
        <v>0.13597195373677101</v>
      </c>
      <c r="AC282" s="138"/>
      <c r="AD282" s="137">
        <v>13</v>
      </c>
      <c r="AE282" s="138">
        <v>5.9444876308930403E-2</v>
      </c>
      <c r="AF282" s="138"/>
      <c r="AG282" s="137">
        <v>58</v>
      </c>
      <c r="AH282" s="138">
        <v>6.5864183511242305E-2</v>
      </c>
      <c r="AI282" s="138"/>
      <c r="AJ282" s="137">
        <v>28</v>
      </c>
      <c r="AK282" s="138">
        <v>0.103225806451613</v>
      </c>
      <c r="AL282" s="138"/>
      <c r="AM282" s="137">
        <v>52</v>
      </c>
      <c r="AN282" s="138">
        <v>0.15232292460015201</v>
      </c>
      <c r="AO282" s="138"/>
      <c r="AP282" s="137">
        <v>48</v>
      </c>
      <c r="AQ282" s="138">
        <v>0.177128307317613</v>
      </c>
      <c r="AR282" s="138"/>
      <c r="AS282" s="137">
        <v>14</v>
      </c>
      <c r="AT282" s="138">
        <v>8.58948401742438E-2</v>
      </c>
      <c r="AU282" s="138"/>
      <c r="AV282" s="137">
        <v>39</v>
      </c>
      <c r="AW282" s="138">
        <v>7.7273627897761002E-2</v>
      </c>
      <c r="AX282" s="138"/>
      <c r="AY282" s="137">
        <v>45</v>
      </c>
      <c r="AZ282" s="138">
        <v>0.111620984745132</v>
      </c>
      <c r="BA282" s="138"/>
      <c r="BB282" s="137">
        <v>32</v>
      </c>
      <c r="BC282" s="138">
        <v>9.9311029731239495E-2</v>
      </c>
      <c r="BD282" s="138"/>
    </row>
    <row r="283" spans="1:56" x14ac:dyDescent="0.3">
      <c r="A283" s="166"/>
      <c r="B283" s="132" t="s">
        <v>2</v>
      </c>
      <c r="C283" s="137">
        <v>2117</v>
      </c>
      <c r="D283" s="138">
        <v>0.203404356715707</v>
      </c>
      <c r="E283" s="138"/>
      <c r="F283" s="137">
        <v>336</v>
      </c>
      <c r="G283" s="138">
        <v>0.107734434618665</v>
      </c>
      <c r="H283" s="138"/>
      <c r="I283" s="137">
        <v>183</v>
      </c>
      <c r="J283" s="138">
        <v>0.14570411713655601</v>
      </c>
      <c r="K283" s="138"/>
      <c r="L283" s="137">
        <v>153</v>
      </c>
      <c r="M283" s="138">
        <v>8.2133980384472893E-2</v>
      </c>
      <c r="N283" s="138"/>
      <c r="O283" s="137">
        <v>133</v>
      </c>
      <c r="P283" s="138">
        <v>0.24714758241349799</v>
      </c>
      <c r="Q283" s="138"/>
      <c r="R283" s="137">
        <v>141</v>
      </c>
      <c r="S283" s="138">
        <v>0.27741707000354099</v>
      </c>
      <c r="T283" s="138"/>
      <c r="U283" s="137">
        <v>202</v>
      </c>
      <c r="V283" s="138">
        <v>0.13384751984521401</v>
      </c>
      <c r="W283" s="138"/>
      <c r="X283" s="137">
        <v>158</v>
      </c>
      <c r="Y283" s="138">
        <v>0.189705476244792</v>
      </c>
      <c r="Z283" s="138"/>
      <c r="AA283" s="137">
        <v>198</v>
      </c>
      <c r="AB283" s="138">
        <v>0.32537960954446898</v>
      </c>
      <c r="AC283" s="138"/>
      <c r="AD283" s="137">
        <v>30</v>
      </c>
      <c r="AE283" s="138">
        <v>0.135189941868325</v>
      </c>
      <c r="AF283" s="138"/>
      <c r="AG283" s="137">
        <v>153</v>
      </c>
      <c r="AH283" s="138">
        <v>0.193140361286088</v>
      </c>
      <c r="AI283" s="138"/>
      <c r="AJ283" s="137">
        <v>82</v>
      </c>
      <c r="AK283" s="138">
        <v>0.30809693781702002</v>
      </c>
      <c r="AL283" s="138"/>
      <c r="AM283" s="137">
        <v>159</v>
      </c>
      <c r="AN283" s="138">
        <v>0.45871559633027498</v>
      </c>
      <c r="AO283" s="138"/>
      <c r="AP283" s="137">
        <v>126</v>
      </c>
      <c r="AQ283" s="138">
        <v>0.451969294784418</v>
      </c>
      <c r="AR283" s="138"/>
      <c r="AS283" s="137">
        <v>67</v>
      </c>
      <c r="AT283" s="138">
        <v>0.41620077028202301</v>
      </c>
      <c r="AU283" s="138"/>
      <c r="AV283" s="137">
        <v>112</v>
      </c>
      <c r="AW283" s="138">
        <v>0.21977590706618799</v>
      </c>
      <c r="AX283" s="138"/>
      <c r="AY283" s="137">
        <v>116</v>
      </c>
      <c r="AZ283" s="138">
        <v>0.28941393677802502</v>
      </c>
      <c r="BA283" s="138"/>
      <c r="BB283" s="137">
        <v>104</v>
      </c>
      <c r="BC283" s="138">
        <v>0.33009585475782399</v>
      </c>
      <c r="BD283" s="138"/>
    </row>
    <row r="284" spans="1:56" x14ac:dyDescent="0.3">
      <c r="A284" s="164" t="s">
        <v>173</v>
      </c>
      <c r="B284" s="132" t="s">
        <v>0</v>
      </c>
      <c r="C284" s="137">
        <v>2148</v>
      </c>
      <c r="D284" s="138">
        <v>0.10141169038841</v>
      </c>
      <c r="E284" s="138">
        <v>32.429099876695403</v>
      </c>
      <c r="F284" s="137">
        <v>319</v>
      </c>
      <c r="G284" s="138">
        <v>5.0220323960447198E-2</v>
      </c>
      <c r="H284" s="138">
        <v>28.629032258064498</v>
      </c>
      <c r="I284" s="137">
        <v>169</v>
      </c>
      <c r="J284" s="138">
        <v>6.6246192803860293E-2</v>
      </c>
      <c r="K284" s="138">
        <v>27.067669172932298</v>
      </c>
      <c r="L284" s="137">
        <v>150</v>
      </c>
      <c r="M284" s="138">
        <v>3.9464129737011001E-2</v>
      </c>
      <c r="N284" s="138">
        <v>30.434782608695699</v>
      </c>
      <c r="O284" s="137">
        <v>154</v>
      </c>
      <c r="P284" s="138">
        <v>0.14244355442916201</v>
      </c>
      <c r="Q284" s="138">
        <v>33.913043478260903</v>
      </c>
      <c r="R284" s="137">
        <v>153</v>
      </c>
      <c r="S284" s="138">
        <v>0.148818208345492</v>
      </c>
      <c r="T284" s="138">
        <v>33.043478260869598</v>
      </c>
      <c r="U284" s="137">
        <v>169</v>
      </c>
      <c r="V284" s="138">
        <v>5.4239855702727102E-2</v>
      </c>
      <c r="W284" s="138">
        <v>38.524590163934398</v>
      </c>
      <c r="X284" s="137">
        <v>178</v>
      </c>
      <c r="Y284" s="138">
        <v>0.103671605628553</v>
      </c>
      <c r="Z284" s="138">
        <v>14.1025641025641</v>
      </c>
      <c r="AA284" s="137">
        <v>206</v>
      </c>
      <c r="AB284" s="138">
        <v>0.168999294468965</v>
      </c>
      <c r="AC284" s="138">
        <v>34.640522875816998</v>
      </c>
      <c r="AD284" s="137">
        <v>23</v>
      </c>
      <c r="AE284" s="138">
        <v>5.22015433499773E-2</v>
      </c>
      <c r="AF284" s="138">
        <v>35.294117647058798</v>
      </c>
      <c r="AG284" s="137">
        <v>153</v>
      </c>
      <c r="AH284" s="138">
        <v>9.1465054968704607E-2</v>
      </c>
      <c r="AI284" s="138">
        <v>56.122448979591802</v>
      </c>
      <c r="AJ284" s="137">
        <v>92</v>
      </c>
      <c r="AK284" s="138">
        <v>0.17119464086341599</v>
      </c>
      <c r="AL284" s="138">
        <v>35.294117647058798</v>
      </c>
      <c r="AM284" s="137">
        <v>163</v>
      </c>
      <c r="AN284" s="138">
        <v>0.23691860465116299</v>
      </c>
      <c r="AO284" s="138">
        <v>25.384615384615401</v>
      </c>
      <c r="AP284" s="137">
        <v>120</v>
      </c>
      <c r="AQ284" s="138">
        <v>0.21827309602197301</v>
      </c>
      <c r="AR284" s="138">
        <v>27.659574468085101</v>
      </c>
      <c r="AS284" s="137">
        <v>68</v>
      </c>
      <c r="AT284" s="138">
        <v>0.209895978022656</v>
      </c>
      <c r="AU284" s="138">
        <v>44.680851063829799</v>
      </c>
      <c r="AV284" s="137">
        <v>141</v>
      </c>
      <c r="AW284" s="138">
        <v>0.13901075608048799</v>
      </c>
      <c r="AX284" s="138">
        <v>39.603960396039597</v>
      </c>
      <c r="AY284" s="137">
        <v>129</v>
      </c>
      <c r="AZ284" s="138">
        <v>0.16045574406686899</v>
      </c>
      <c r="BA284" s="138">
        <v>41.758241758241802</v>
      </c>
      <c r="BB284" s="137">
        <v>80</v>
      </c>
      <c r="BC284" s="138">
        <v>0.125533517449159</v>
      </c>
      <c r="BD284" s="138">
        <v>19.402985074626901</v>
      </c>
    </row>
    <row r="285" spans="1:56" x14ac:dyDescent="0.3">
      <c r="A285" s="165"/>
      <c r="B285" s="132" t="s">
        <v>1</v>
      </c>
      <c r="C285" s="137">
        <v>526</v>
      </c>
      <c r="D285" s="138">
        <v>4.88250882982229E-2</v>
      </c>
      <c r="E285" s="138"/>
      <c r="F285" s="137">
        <v>71</v>
      </c>
      <c r="G285" s="138">
        <v>2.1959464683922899E-2</v>
      </c>
      <c r="H285" s="138"/>
      <c r="I285" s="137">
        <v>36</v>
      </c>
      <c r="J285" s="138">
        <v>2.77966520476867E-2</v>
      </c>
      <c r="K285" s="138"/>
      <c r="L285" s="137">
        <v>35</v>
      </c>
      <c r="M285" s="138">
        <v>1.8058830510136199E-2</v>
      </c>
      <c r="N285" s="138"/>
      <c r="O285" s="137">
        <v>39</v>
      </c>
      <c r="P285" s="138">
        <v>7.1824527155196202E-2</v>
      </c>
      <c r="Q285" s="138"/>
      <c r="R285" s="137">
        <v>38</v>
      </c>
      <c r="S285" s="138">
        <v>7.30994152046784E-2</v>
      </c>
      <c r="T285" s="138"/>
      <c r="U285" s="137">
        <v>47</v>
      </c>
      <c r="V285" s="138">
        <v>2.9254143818350401E-2</v>
      </c>
      <c r="W285" s="138"/>
      <c r="X285" s="137">
        <v>22</v>
      </c>
      <c r="Y285" s="138">
        <v>2.48843443540816E-2</v>
      </c>
      <c r="Z285" s="138"/>
      <c r="AA285" s="137">
        <v>53</v>
      </c>
      <c r="AB285" s="138">
        <v>8.6825464434323901E-2</v>
      </c>
      <c r="AC285" s="138"/>
      <c r="AD285" s="137">
        <v>6</v>
      </c>
      <c r="AE285" s="138">
        <v>2.74360967579679E-2</v>
      </c>
      <c r="AF285" s="138"/>
      <c r="AG285" s="137">
        <v>55</v>
      </c>
      <c r="AH285" s="138">
        <v>6.2457415398591898E-2</v>
      </c>
      <c r="AI285" s="138"/>
      <c r="AJ285" s="137">
        <v>24</v>
      </c>
      <c r="AK285" s="138">
        <v>8.8479262672811101E-2</v>
      </c>
      <c r="AL285" s="138"/>
      <c r="AM285" s="137">
        <v>33</v>
      </c>
      <c r="AN285" s="138">
        <v>9.6666471380865898E-2</v>
      </c>
      <c r="AO285" s="138"/>
      <c r="AP285" s="137">
        <v>26</v>
      </c>
      <c r="AQ285" s="138">
        <v>9.5944499797040506E-2</v>
      </c>
      <c r="AR285" s="138"/>
      <c r="AS285" s="137">
        <v>21</v>
      </c>
      <c r="AT285" s="138">
        <v>0.128842260261366</v>
      </c>
      <c r="AU285" s="138"/>
      <c r="AV285" s="137">
        <v>40</v>
      </c>
      <c r="AW285" s="138">
        <v>7.9255002972062602E-2</v>
      </c>
      <c r="AX285" s="138"/>
      <c r="AY285" s="137">
        <v>38</v>
      </c>
      <c r="AZ285" s="138">
        <v>9.4257720451444899E-2</v>
      </c>
      <c r="BA285" s="138"/>
      <c r="BB285" s="137">
        <v>13</v>
      </c>
      <c r="BC285" s="138">
        <v>4.0345105828316102E-2</v>
      </c>
      <c r="BD285" s="138"/>
    </row>
    <row r="286" spans="1:56" x14ac:dyDescent="0.3">
      <c r="A286" s="166"/>
      <c r="B286" s="132" t="s">
        <v>2</v>
      </c>
      <c r="C286" s="137">
        <v>1622</v>
      </c>
      <c r="D286" s="138">
        <v>0.15584405601930901</v>
      </c>
      <c r="E286" s="138"/>
      <c r="F286" s="137">
        <v>248</v>
      </c>
      <c r="G286" s="138">
        <v>7.9518273170919404E-2</v>
      </c>
      <c r="H286" s="138"/>
      <c r="I286" s="137">
        <v>133</v>
      </c>
      <c r="J286" s="138">
        <v>0.105894249066459</v>
      </c>
      <c r="K286" s="138"/>
      <c r="L286" s="137">
        <v>115</v>
      </c>
      <c r="M286" s="138">
        <v>6.1734691138656102E-2</v>
      </c>
      <c r="N286" s="138"/>
      <c r="O286" s="137">
        <v>115</v>
      </c>
      <c r="P286" s="138">
        <v>0.21369903742520499</v>
      </c>
      <c r="Q286" s="138"/>
      <c r="R286" s="137">
        <v>115</v>
      </c>
      <c r="S286" s="138">
        <v>0.226262149293669</v>
      </c>
      <c r="T286" s="138"/>
      <c r="U286" s="137">
        <v>122</v>
      </c>
      <c r="V286" s="138">
        <v>8.0838601094634199E-2</v>
      </c>
      <c r="W286" s="138"/>
      <c r="X286" s="137">
        <v>156</v>
      </c>
      <c r="Y286" s="138">
        <v>0.187304141102453</v>
      </c>
      <c r="Z286" s="138"/>
      <c r="AA286" s="137">
        <v>153</v>
      </c>
      <c r="AB286" s="138">
        <v>0.25142969828436201</v>
      </c>
      <c r="AC286" s="138"/>
      <c r="AD286" s="137">
        <v>17</v>
      </c>
      <c r="AE286" s="138">
        <v>7.6607633725384205E-2</v>
      </c>
      <c r="AF286" s="138"/>
      <c r="AG286" s="137">
        <v>98</v>
      </c>
      <c r="AH286" s="138">
        <v>0.12371081964729801</v>
      </c>
      <c r="AI286" s="138"/>
      <c r="AJ286" s="137">
        <v>68</v>
      </c>
      <c r="AK286" s="138">
        <v>0.255495021604358</v>
      </c>
      <c r="AL286" s="138"/>
      <c r="AM286" s="137">
        <v>130</v>
      </c>
      <c r="AN286" s="138">
        <v>0.37505048756563403</v>
      </c>
      <c r="AO286" s="138"/>
      <c r="AP286" s="137">
        <v>94</v>
      </c>
      <c r="AQ286" s="138">
        <v>0.33718344214075602</v>
      </c>
      <c r="AR286" s="138"/>
      <c r="AS286" s="137">
        <v>47</v>
      </c>
      <c r="AT286" s="138">
        <v>0.29196173437694101</v>
      </c>
      <c r="AU286" s="138"/>
      <c r="AV286" s="137">
        <v>101</v>
      </c>
      <c r="AW286" s="138">
        <v>0.198190773336473</v>
      </c>
      <c r="AX286" s="138"/>
      <c r="AY286" s="137">
        <v>91</v>
      </c>
      <c r="AZ286" s="138">
        <v>0.227040243506899</v>
      </c>
      <c r="BA286" s="138"/>
      <c r="BB286" s="137">
        <v>67</v>
      </c>
      <c r="BC286" s="138">
        <v>0.21265790643052099</v>
      </c>
      <c r="BD286" s="138"/>
    </row>
    <row r="287" spans="1:56" x14ac:dyDescent="0.3">
      <c r="A287" s="164" t="s">
        <v>174</v>
      </c>
      <c r="B287" s="132" t="s">
        <v>0</v>
      </c>
      <c r="C287" s="137">
        <v>1624</v>
      </c>
      <c r="D287" s="138">
        <v>7.6672525694030394E-2</v>
      </c>
      <c r="E287" s="138">
        <v>31.285367825384</v>
      </c>
      <c r="F287" s="137">
        <v>251</v>
      </c>
      <c r="G287" s="138">
        <v>3.95150511412923E-2</v>
      </c>
      <c r="H287" s="138">
        <v>24.875621890547301</v>
      </c>
      <c r="I287" s="137">
        <v>135</v>
      </c>
      <c r="J287" s="138">
        <v>5.2918556381781903E-2</v>
      </c>
      <c r="K287" s="138">
        <v>26.1682242990654</v>
      </c>
      <c r="L287" s="137">
        <v>116</v>
      </c>
      <c r="M287" s="138">
        <v>3.0518926996621901E-2</v>
      </c>
      <c r="N287" s="138">
        <v>23.404255319148898</v>
      </c>
      <c r="O287" s="137">
        <v>120</v>
      </c>
      <c r="P287" s="138">
        <v>0.110994977477269</v>
      </c>
      <c r="Q287" s="138">
        <v>36.363636363636402</v>
      </c>
      <c r="R287" s="137">
        <v>98</v>
      </c>
      <c r="S287" s="138">
        <v>9.5321466783386793E-2</v>
      </c>
      <c r="T287" s="138">
        <v>18.0722891566265</v>
      </c>
      <c r="U287" s="137">
        <v>141</v>
      </c>
      <c r="V287" s="138">
        <v>4.5253370734227902E-2</v>
      </c>
      <c r="W287" s="138">
        <v>24.778761061946899</v>
      </c>
      <c r="X287" s="137">
        <v>147</v>
      </c>
      <c r="Y287" s="138">
        <v>8.5616438356164407E-2</v>
      </c>
      <c r="Z287" s="138">
        <v>33.636363636363598</v>
      </c>
      <c r="AA287" s="137">
        <v>142</v>
      </c>
      <c r="AB287" s="138">
        <v>0.116494659294141</v>
      </c>
      <c r="AC287" s="138">
        <v>30.275229357798199</v>
      </c>
      <c r="AD287" s="137">
        <v>22</v>
      </c>
      <c r="AE287" s="138">
        <v>4.9931911030413098E-2</v>
      </c>
      <c r="AF287" s="138">
        <v>46.6666666666667</v>
      </c>
      <c r="AG287" s="137">
        <v>103</v>
      </c>
      <c r="AH287" s="138">
        <v>6.1574514129258698E-2</v>
      </c>
      <c r="AI287" s="138">
        <v>39.1891891891892</v>
      </c>
      <c r="AJ287" s="137">
        <v>62</v>
      </c>
      <c r="AK287" s="138">
        <v>0.115370301451433</v>
      </c>
      <c r="AL287" s="138">
        <v>31.914893617021299</v>
      </c>
      <c r="AM287" s="137">
        <v>123</v>
      </c>
      <c r="AN287" s="138">
        <v>0.17877906976744201</v>
      </c>
      <c r="AO287" s="138">
        <v>29.473684210526301</v>
      </c>
      <c r="AP287" s="137">
        <v>87</v>
      </c>
      <c r="AQ287" s="138">
        <v>0.15824799461593</v>
      </c>
      <c r="AR287" s="138">
        <v>40.322580645161302</v>
      </c>
      <c r="AS287" s="137">
        <v>50</v>
      </c>
      <c r="AT287" s="138">
        <v>0.154335277957836</v>
      </c>
      <c r="AU287" s="138">
        <v>56.25</v>
      </c>
      <c r="AV287" s="137">
        <v>101</v>
      </c>
      <c r="AW287" s="138">
        <v>9.95750805966618E-2</v>
      </c>
      <c r="AX287" s="138">
        <v>38.356164383561598</v>
      </c>
      <c r="AY287" s="137">
        <v>90</v>
      </c>
      <c r="AZ287" s="138">
        <v>0.11194586795363</v>
      </c>
      <c r="BA287" s="138">
        <v>45.161290322580598</v>
      </c>
      <c r="BB287" s="137">
        <v>87</v>
      </c>
      <c r="BC287" s="138">
        <v>0.13651770022595999</v>
      </c>
      <c r="BD287" s="138">
        <v>19.178082191780799</v>
      </c>
    </row>
    <row r="288" spans="1:56" x14ac:dyDescent="0.3">
      <c r="A288" s="165"/>
      <c r="B288" s="132" t="s">
        <v>1</v>
      </c>
      <c r="C288" s="137">
        <v>387</v>
      </c>
      <c r="D288" s="138">
        <v>3.5922641010289497E-2</v>
      </c>
      <c r="E288" s="138"/>
      <c r="F288" s="137">
        <v>50</v>
      </c>
      <c r="G288" s="138">
        <v>1.54644117492415E-2</v>
      </c>
      <c r="H288" s="138"/>
      <c r="I288" s="137">
        <v>28</v>
      </c>
      <c r="J288" s="138">
        <v>2.1619618259311899E-2</v>
      </c>
      <c r="K288" s="138"/>
      <c r="L288" s="137">
        <v>22</v>
      </c>
      <c r="M288" s="138">
        <v>1.13512648920856E-2</v>
      </c>
      <c r="N288" s="138"/>
      <c r="O288" s="137">
        <v>32</v>
      </c>
      <c r="P288" s="138">
        <v>5.8932945358109702E-2</v>
      </c>
      <c r="Q288" s="138"/>
      <c r="R288" s="137">
        <v>15</v>
      </c>
      <c r="S288" s="138">
        <v>2.8855032317636201E-2</v>
      </c>
      <c r="T288" s="138"/>
      <c r="U288" s="137">
        <v>28</v>
      </c>
      <c r="V288" s="138">
        <v>1.74280005726343E-2</v>
      </c>
      <c r="W288" s="138"/>
      <c r="X288" s="137">
        <v>37</v>
      </c>
      <c r="Y288" s="138">
        <v>4.18509427773191E-2</v>
      </c>
      <c r="Z288" s="138"/>
      <c r="AA288" s="137">
        <v>33</v>
      </c>
      <c r="AB288" s="138">
        <v>5.40611382326922E-2</v>
      </c>
      <c r="AC288" s="138"/>
      <c r="AD288" s="137">
        <v>7</v>
      </c>
      <c r="AE288" s="138">
        <v>3.2008779550962499E-2</v>
      </c>
      <c r="AF288" s="138"/>
      <c r="AG288" s="137">
        <v>29</v>
      </c>
      <c r="AH288" s="138">
        <v>3.2932091755621201E-2</v>
      </c>
      <c r="AI288" s="138"/>
      <c r="AJ288" s="137">
        <v>15</v>
      </c>
      <c r="AK288" s="138">
        <v>5.5299539170506902E-2</v>
      </c>
      <c r="AL288" s="138"/>
      <c r="AM288" s="137">
        <v>28</v>
      </c>
      <c r="AN288" s="138">
        <v>8.2020036323158907E-2</v>
      </c>
      <c r="AO288" s="138"/>
      <c r="AP288" s="137">
        <v>25</v>
      </c>
      <c r="AQ288" s="138">
        <v>9.2254326727923497E-2</v>
      </c>
      <c r="AR288" s="138"/>
      <c r="AS288" s="137">
        <v>18</v>
      </c>
      <c r="AT288" s="138">
        <v>0.110436223081171</v>
      </c>
      <c r="AU288" s="138"/>
      <c r="AV288" s="137">
        <v>28</v>
      </c>
      <c r="AW288" s="138">
        <v>5.5478502080443803E-2</v>
      </c>
      <c r="AX288" s="138"/>
      <c r="AY288" s="137">
        <v>28</v>
      </c>
      <c r="AZ288" s="138">
        <v>6.9453057174748895E-2</v>
      </c>
      <c r="BA288" s="138"/>
      <c r="BB288" s="137">
        <v>14</v>
      </c>
      <c r="BC288" s="138">
        <v>4.3448575507417299E-2</v>
      </c>
      <c r="BD288" s="138"/>
    </row>
    <row r="289" spans="1:56" x14ac:dyDescent="0.3">
      <c r="A289" s="166"/>
      <c r="B289" s="132" t="s">
        <v>2</v>
      </c>
      <c r="C289" s="137">
        <v>1237</v>
      </c>
      <c r="D289" s="138">
        <v>0.118852711033221</v>
      </c>
      <c r="E289" s="138"/>
      <c r="F289" s="137">
        <v>201</v>
      </c>
      <c r="G289" s="138">
        <v>6.4448277852237099E-2</v>
      </c>
      <c r="H289" s="138"/>
      <c r="I289" s="137">
        <v>107</v>
      </c>
      <c r="J289" s="138">
        <v>8.5193117670008006E-2</v>
      </c>
      <c r="K289" s="138"/>
      <c r="L289" s="137">
        <v>94</v>
      </c>
      <c r="M289" s="138">
        <v>5.0461399713336297E-2</v>
      </c>
      <c r="N289" s="138"/>
      <c r="O289" s="137">
        <v>88</v>
      </c>
      <c r="P289" s="138">
        <v>0.163526219942766</v>
      </c>
      <c r="Q289" s="138"/>
      <c r="R289" s="137">
        <v>83</v>
      </c>
      <c r="S289" s="138">
        <v>0.16330224688151701</v>
      </c>
      <c r="T289" s="138"/>
      <c r="U289" s="137">
        <v>113</v>
      </c>
      <c r="V289" s="138">
        <v>7.4875097735193893E-2</v>
      </c>
      <c r="W289" s="138"/>
      <c r="X289" s="137">
        <v>110</v>
      </c>
      <c r="Y289" s="138">
        <v>0.132073432828653</v>
      </c>
      <c r="Z289" s="138"/>
      <c r="AA289" s="137">
        <v>109</v>
      </c>
      <c r="AB289" s="138">
        <v>0.179123118385591</v>
      </c>
      <c r="AC289" s="138"/>
      <c r="AD289" s="137">
        <v>15</v>
      </c>
      <c r="AE289" s="138">
        <v>6.7594970934162502E-2</v>
      </c>
      <c r="AF289" s="138"/>
      <c r="AG289" s="137">
        <v>74</v>
      </c>
      <c r="AH289" s="138">
        <v>9.3414292386735195E-2</v>
      </c>
      <c r="AI289" s="138"/>
      <c r="AJ289" s="137">
        <v>47</v>
      </c>
      <c r="AK289" s="138">
        <v>0.17659214728536499</v>
      </c>
      <c r="AL289" s="138"/>
      <c r="AM289" s="137">
        <v>95</v>
      </c>
      <c r="AN289" s="138">
        <v>0.27407535629796298</v>
      </c>
      <c r="AO289" s="138"/>
      <c r="AP289" s="137">
        <v>62</v>
      </c>
      <c r="AQ289" s="138">
        <v>0.22239758949709401</v>
      </c>
      <c r="AR289" s="138"/>
      <c r="AS289" s="137">
        <v>32</v>
      </c>
      <c r="AT289" s="138">
        <v>0.19878245744813</v>
      </c>
      <c r="AU289" s="138"/>
      <c r="AV289" s="137">
        <v>73</v>
      </c>
      <c r="AW289" s="138">
        <v>0.143246796569926</v>
      </c>
      <c r="AX289" s="138"/>
      <c r="AY289" s="137">
        <v>62</v>
      </c>
      <c r="AZ289" s="138">
        <v>0.15468675931239201</v>
      </c>
      <c r="BA289" s="138"/>
      <c r="BB289" s="137">
        <v>73</v>
      </c>
      <c r="BC289" s="138">
        <v>0.23170189805116501</v>
      </c>
      <c r="BD289" s="138"/>
    </row>
    <row r="290" spans="1:56" x14ac:dyDescent="0.3">
      <c r="A290" s="164" t="s">
        <v>175</v>
      </c>
      <c r="B290" s="132" t="s">
        <v>0</v>
      </c>
      <c r="C290" s="137">
        <v>1171</v>
      </c>
      <c r="D290" s="138">
        <v>5.5285423391446799E-2</v>
      </c>
      <c r="E290" s="138">
        <v>30.8379888268156</v>
      </c>
      <c r="F290" s="137">
        <v>179</v>
      </c>
      <c r="G290" s="138">
        <v>2.8180056391598901E-2</v>
      </c>
      <c r="H290" s="138">
        <v>39.84375</v>
      </c>
      <c r="I290" s="137">
        <v>86</v>
      </c>
      <c r="J290" s="138">
        <v>3.3711080361727701E-2</v>
      </c>
      <c r="K290" s="138">
        <v>38.709677419354797</v>
      </c>
      <c r="L290" s="137">
        <v>93</v>
      </c>
      <c r="M290" s="138">
        <v>2.44677604369468E-2</v>
      </c>
      <c r="N290" s="138">
        <v>40.909090909090899</v>
      </c>
      <c r="O290" s="137">
        <v>55</v>
      </c>
      <c r="P290" s="138">
        <v>5.0872698010415003E-2</v>
      </c>
      <c r="Q290" s="138">
        <v>41.025641025641001</v>
      </c>
      <c r="R290" s="137">
        <v>68</v>
      </c>
      <c r="S290" s="138">
        <v>6.61414259313296E-2</v>
      </c>
      <c r="T290" s="138">
        <v>21.428571428571399</v>
      </c>
      <c r="U290" s="137">
        <v>125</v>
      </c>
      <c r="V290" s="138">
        <v>4.01182364665141E-2</v>
      </c>
      <c r="W290" s="138">
        <v>31.578947368421101</v>
      </c>
      <c r="X290" s="137">
        <v>128</v>
      </c>
      <c r="Y290" s="138">
        <v>7.4550368092442504E-2</v>
      </c>
      <c r="Z290" s="138">
        <v>28</v>
      </c>
      <c r="AA290" s="137">
        <v>76</v>
      </c>
      <c r="AB290" s="138">
        <v>6.2349254270103502E-2</v>
      </c>
      <c r="AC290" s="138">
        <v>31.034482758620701</v>
      </c>
      <c r="AD290" s="137">
        <v>14</v>
      </c>
      <c r="AE290" s="138">
        <v>3.1774852473899197E-2</v>
      </c>
      <c r="AF290" s="138">
        <v>0</v>
      </c>
      <c r="AG290" s="137">
        <v>111</v>
      </c>
      <c r="AH290" s="138">
        <v>6.6357000663570004E-2</v>
      </c>
      <c r="AI290" s="138">
        <v>35.365853658536601</v>
      </c>
      <c r="AJ290" s="137">
        <v>47</v>
      </c>
      <c r="AK290" s="138">
        <v>8.7458131745440995E-2</v>
      </c>
      <c r="AL290" s="138">
        <v>34.285714285714299</v>
      </c>
      <c r="AM290" s="137">
        <v>83</v>
      </c>
      <c r="AN290" s="138">
        <v>0.12063953488372101</v>
      </c>
      <c r="AO290" s="138">
        <v>25.7575757575758</v>
      </c>
      <c r="AP290" s="137">
        <v>56</v>
      </c>
      <c r="AQ290" s="138">
        <v>0.101860778143587</v>
      </c>
      <c r="AR290" s="138">
        <v>24.4444444444444</v>
      </c>
      <c r="AS290" s="137">
        <v>37</v>
      </c>
      <c r="AT290" s="138">
        <v>0.114208105688798</v>
      </c>
      <c r="AU290" s="138">
        <v>60.869565217391298</v>
      </c>
      <c r="AV290" s="137">
        <v>65</v>
      </c>
      <c r="AW290" s="138">
        <v>6.4082972661217999E-2</v>
      </c>
      <c r="AX290" s="138">
        <v>25</v>
      </c>
      <c r="AY290" s="137">
        <v>67</v>
      </c>
      <c r="AZ290" s="138">
        <v>8.3337479476590898E-2</v>
      </c>
      <c r="BA290" s="138">
        <v>17.543859649122801</v>
      </c>
      <c r="BB290" s="137">
        <v>60</v>
      </c>
      <c r="BC290" s="138">
        <v>9.4150138086869201E-2</v>
      </c>
      <c r="BD290" s="138">
        <v>33.3333333333333</v>
      </c>
    </row>
    <row r="291" spans="1:56" x14ac:dyDescent="0.3">
      <c r="A291" s="165"/>
      <c r="B291" s="132" t="s">
        <v>1</v>
      </c>
      <c r="C291" s="137">
        <v>276</v>
      </c>
      <c r="D291" s="138">
        <v>2.56192478522995E-2</v>
      </c>
      <c r="E291" s="138"/>
      <c r="F291" s="137">
        <v>51</v>
      </c>
      <c r="G291" s="138">
        <v>1.57736999842263E-2</v>
      </c>
      <c r="H291" s="138"/>
      <c r="I291" s="137">
        <v>24</v>
      </c>
      <c r="J291" s="138">
        <v>1.8531101365124501E-2</v>
      </c>
      <c r="K291" s="138"/>
      <c r="L291" s="137">
        <v>27</v>
      </c>
      <c r="M291" s="138">
        <v>1.3931097822105E-2</v>
      </c>
      <c r="N291" s="138"/>
      <c r="O291" s="137">
        <v>16</v>
      </c>
      <c r="P291" s="138">
        <v>2.94664726790549E-2</v>
      </c>
      <c r="Q291" s="138"/>
      <c r="R291" s="137">
        <v>12</v>
      </c>
      <c r="S291" s="138">
        <v>2.3084025854109E-2</v>
      </c>
      <c r="T291" s="138"/>
      <c r="U291" s="137">
        <v>30</v>
      </c>
      <c r="V291" s="138">
        <v>1.86728577563939E-2</v>
      </c>
      <c r="W291" s="138"/>
      <c r="X291" s="137">
        <v>28</v>
      </c>
      <c r="Y291" s="138">
        <v>3.1670983723376601E-2</v>
      </c>
      <c r="Z291" s="138"/>
      <c r="AA291" s="137">
        <v>18</v>
      </c>
      <c r="AB291" s="138">
        <v>2.9487893581468499E-2</v>
      </c>
      <c r="AC291" s="138"/>
      <c r="AD291" s="137">
        <v>0</v>
      </c>
      <c r="AE291" s="138">
        <v>0</v>
      </c>
      <c r="AF291" s="138"/>
      <c r="AG291" s="137">
        <v>29</v>
      </c>
      <c r="AH291" s="138">
        <v>3.2932091755621201E-2</v>
      </c>
      <c r="AI291" s="138"/>
      <c r="AJ291" s="137">
        <v>12</v>
      </c>
      <c r="AK291" s="138">
        <v>4.4239631336405502E-2</v>
      </c>
      <c r="AL291" s="138"/>
      <c r="AM291" s="137">
        <v>17</v>
      </c>
      <c r="AN291" s="138">
        <v>4.9797879196203598E-2</v>
      </c>
      <c r="AO291" s="138"/>
      <c r="AP291" s="137">
        <v>11</v>
      </c>
      <c r="AQ291" s="138">
        <v>4.0591903760286402E-2</v>
      </c>
      <c r="AR291" s="138"/>
      <c r="AS291" s="137">
        <v>14</v>
      </c>
      <c r="AT291" s="138">
        <v>8.58948401742438E-2</v>
      </c>
      <c r="AU291" s="138"/>
      <c r="AV291" s="137">
        <v>13</v>
      </c>
      <c r="AW291" s="138">
        <v>2.5757875965920302E-2</v>
      </c>
      <c r="AX291" s="138"/>
      <c r="AY291" s="137">
        <v>10</v>
      </c>
      <c r="AZ291" s="138">
        <v>2.4804663276696001E-2</v>
      </c>
      <c r="BA291" s="138"/>
      <c r="BB291" s="137">
        <v>15</v>
      </c>
      <c r="BC291" s="138">
        <v>4.6552045186518502E-2</v>
      </c>
      <c r="BD291" s="138"/>
    </row>
    <row r="292" spans="1:56" x14ac:dyDescent="0.3">
      <c r="A292" s="166"/>
      <c r="B292" s="132" t="s">
        <v>2</v>
      </c>
      <c r="C292" s="137">
        <v>895</v>
      </c>
      <c r="D292" s="138">
        <v>8.5992866915709704E-2</v>
      </c>
      <c r="E292" s="138"/>
      <c r="F292" s="137">
        <v>128</v>
      </c>
      <c r="G292" s="138">
        <v>4.1041689378538998E-2</v>
      </c>
      <c r="H292" s="138"/>
      <c r="I292" s="137">
        <v>62</v>
      </c>
      <c r="J292" s="138">
        <v>4.9364236406920503E-2</v>
      </c>
      <c r="K292" s="138"/>
      <c r="L292" s="137">
        <v>66</v>
      </c>
      <c r="M292" s="138">
        <v>3.5430344479576603E-2</v>
      </c>
      <c r="N292" s="138"/>
      <c r="O292" s="137">
        <v>39</v>
      </c>
      <c r="P292" s="138">
        <v>7.2471847474634907E-2</v>
      </c>
      <c r="Q292" s="138"/>
      <c r="R292" s="137">
        <v>56</v>
      </c>
      <c r="S292" s="138">
        <v>0.110179829221265</v>
      </c>
      <c r="T292" s="138"/>
      <c r="U292" s="137">
        <v>95</v>
      </c>
      <c r="V292" s="138">
        <v>6.2948091016313504E-2</v>
      </c>
      <c r="W292" s="138"/>
      <c r="X292" s="137">
        <v>100</v>
      </c>
      <c r="Y292" s="138">
        <v>0.120066757116957</v>
      </c>
      <c r="Z292" s="138"/>
      <c r="AA292" s="137">
        <v>58</v>
      </c>
      <c r="AB292" s="138">
        <v>9.5313218957470594E-2</v>
      </c>
      <c r="AC292" s="138"/>
      <c r="AD292" s="137">
        <v>14</v>
      </c>
      <c r="AE292" s="138">
        <v>6.3088639538551705E-2</v>
      </c>
      <c r="AF292" s="138"/>
      <c r="AG292" s="137">
        <v>82</v>
      </c>
      <c r="AH292" s="138">
        <v>0.10351313480692299</v>
      </c>
      <c r="AI292" s="138"/>
      <c r="AJ292" s="137">
        <v>35</v>
      </c>
      <c r="AK292" s="138">
        <v>0.13150479053165501</v>
      </c>
      <c r="AL292" s="138"/>
      <c r="AM292" s="137">
        <v>66</v>
      </c>
      <c r="AN292" s="138">
        <v>0.190410247533322</v>
      </c>
      <c r="AO292" s="138"/>
      <c r="AP292" s="137">
        <v>45</v>
      </c>
      <c r="AQ292" s="138">
        <v>0.16141760528014901</v>
      </c>
      <c r="AR292" s="138"/>
      <c r="AS292" s="137">
        <v>23</v>
      </c>
      <c r="AT292" s="138">
        <v>0.14287489129084399</v>
      </c>
      <c r="AU292" s="138"/>
      <c r="AV292" s="137">
        <v>52</v>
      </c>
      <c r="AW292" s="138">
        <v>0.10203881399501601</v>
      </c>
      <c r="AX292" s="138"/>
      <c r="AY292" s="137">
        <v>57</v>
      </c>
      <c r="AZ292" s="138">
        <v>0.14221202065816699</v>
      </c>
      <c r="BA292" s="138"/>
      <c r="BB292" s="137">
        <v>45</v>
      </c>
      <c r="BC292" s="138">
        <v>0.142829937154828</v>
      </c>
      <c r="BD292" s="138"/>
    </row>
    <row r="293" spans="1:56" x14ac:dyDescent="0.3">
      <c r="A293" s="164" t="s">
        <v>176</v>
      </c>
      <c r="B293" s="132" t="s">
        <v>0</v>
      </c>
      <c r="C293" s="137">
        <v>1039</v>
      </c>
      <c r="D293" s="138">
        <v>4.90534200714886E-2</v>
      </c>
      <c r="E293" s="138">
        <v>26.245443499392501</v>
      </c>
      <c r="F293" s="137">
        <v>167</v>
      </c>
      <c r="G293" s="138">
        <v>2.62908905999833E-2</v>
      </c>
      <c r="H293" s="138">
        <v>34.677419354838698</v>
      </c>
      <c r="I293" s="137">
        <v>99</v>
      </c>
      <c r="J293" s="138">
        <v>3.8806941346640103E-2</v>
      </c>
      <c r="K293" s="138">
        <v>47.761194029850699</v>
      </c>
      <c r="L293" s="137">
        <v>68</v>
      </c>
      <c r="M293" s="138">
        <v>1.7890405480778301E-2</v>
      </c>
      <c r="N293" s="138">
        <v>19.2982456140351</v>
      </c>
      <c r="O293" s="137">
        <v>79</v>
      </c>
      <c r="P293" s="138">
        <v>7.3071693505868895E-2</v>
      </c>
      <c r="Q293" s="138">
        <v>38.596491228070199</v>
      </c>
      <c r="R293" s="137">
        <v>79</v>
      </c>
      <c r="S293" s="138">
        <v>7.6840774243750604E-2</v>
      </c>
      <c r="T293" s="138">
        <v>16.176470588235301</v>
      </c>
      <c r="U293" s="137">
        <v>94</v>
      </c>
      <c r="V293" s="138">
        <v>3.01689138228186E-2</v>
      </c>
      <c r="W293" s="138">
        <v>28.7671232876712</v>
      </c>
      <c r="X293" s="137">
        <v>86</v>
      </c>
      <c r="Y293" s="138">
        <v>5.0088528562109803E-2</v>
      </c>
      <c r="Z293" s="138">
        <v>24.6376811594203</v>
      </c>
      <c r="AA293" s="137">
        <v>74</v>
      </c>
      <c r="AB293" s="138">
        <v>6.0708484420890302E-2</v>
      </c>
      <c r="AC293" s="138">
        <v>45.098039215686299</v>
      </c>
      <c r="AD293" s="137">
        <v>11</v>
      </c>
      <c r="AE293" s="138">
        <v>2.49659555152065E-2</v>
      </c>
      <c r="AF293" s="138">
        <v>22.2222222222222</v>
      </c>
      <c r="AG293" s="137">
        <v>85</v>
      </c>
      <c r="AH293" s="138">
        <v>5.0813919427058103E-2</v>
      </c>
      <c r="AI293" s="138">
        <v>21.428571428571399</v>
      </c>
      <c r="AJ293" s="137">
        <v>34</v>
      </c>
      <c r="AK293" s="138">
        <v>6.3267584666914803E-2</v>
      </c>
      <c r="AL293" s="138">
        <v>17.241379310344801</v>
      </c>
      <c r="AM293" s="137">
        <v>70</v>
      </c>
      <c r="AN293" s="138">
        <v>0.101744186046512</v>
      </c>
      <c r="AO293" s="138">
        <v>29.629629629629601</v>
      </c>
      <c r="AP293" s="137">
        <v>66</v>
      </c>
      <c r="AQ293" s="138">
        <v>0.12005020281208501</v>
      </c>
      <c r="AR293" s="138">
        <v>15.789473684210501</v>
      </c>
      <c r="AS293" s="137">
        <v>21</v>
      </c>
      <c r="AT293" s="138">
        <v>6.4820816742290996E-2</v>
      </c>
      <c r="AU293" s="138">
        <v>23.529411764705898</v>
      </c>
      <c r="AV293" s="137">
        <v>80</v>
      </c>
      <c r="AW293" s="138">
        <v>7.8871350967652895E-2</v>
      </c>
      <c r="AX293" s="138">
        <v>21.2121212121212</v>
      </c>
      <c r="AY293" s="137">
        <v>46</v>
      </c>
      <c r="AZ293" s="138">
        <v>5.72167769540773E-2</v>
      </c>
      <c r="BA293" s="138">
        <v>17.948717948717899</v>
      </c>
      <c r="BB293" s="137">
        <v>47</v>
      </c>
      <c r="BC293" s="138">
        <v>7.3750941501380896E-2</v>
      </c>
      <c r="BD293" s="138">
        <v>17.5</v>
      </c>
    </row>
    <row r="294" spans="1:56" x14ac:dyDescent="0.3">
      <c r="A294" s="165"/>
      <c r="B294" s="132" t="s">
        <v>1</v>
      </c>
      <c r="C294" s="137">
        <v>216</v>
      </c>
      <c r="D294" s="138">
        <v>2.00498461452778E-2</v>
      </c>
      <c r="E294" s="138"/>
      <c r="F294" s="137">
        <v>43</v>
      </c>
      <c r="G294" s="138">
        <v>1.32993941043477E-2</v>
      </c>
      <c r="H294" s="138"/>
      <c r="I294" s="137">
        <v>32</v>
      </c>
      <c r="J294" s="138">
        <v>2.4708135153499299E-2</v>
      </c>
      <c r="K294" s="138"/>
      <c r="L294" s="137">
        <v>11</v>
      </c>
      <c r="M294" s="138">
        <v>5.6756324460427903E-3</v>
      </c>
      <c r="N294" s="138"/>
      <c r="O294" s="137">
        <v>22</v>
      </c>
      <c r="P294" s="138">
        <v>4.0516399933700403E-2</v>
      </c>
      <c r="Q294" s="138"/>
      <c r="R294" s="137">
        <v>11</v>
      </c>
      <c r="S294" s="138">
        <v>2.1160357032933199E-2</v>
      </c>
      <c r="T294" s="138"/>
      <c r="U294" s="137">
        <v>21</v>
      </c>
      <c r="V294" s="138">
        <v>1.3071000429475701E-2</v>
      </c>
      <c r="W294" s="138"/>
      <c r="X294" s="137">
        <v>17</v>
      </c>
      <c r="Y294" s="138">
        <v>1.9228811546335801E-2</v>
      </c>
      <c r="Z294" s="138"/>
      <c r="AA294" s="137">
        <v>23</v>
      </c>
      <c r="AB294" s="138">
        <v>3.7678975131876402E-2</v>
      </c>
      <c r="AC294" s="138"/>
      <c r="AD294" s="137">
        <v>2</v>
      </c>
      <c r="AE294" s="138">
        <v>9.1453655859892995E-3</v>
      </c>
      <c r="AF294" s="138"/>
      <c r="AG294" s="137">
        <v>15</v>
      </c>
      <c r="AH294" s="138">
        <v>1.70338405632523E-2</v>
      </c>
      <c r="AI294" s="138"/>
      <c r="AJ294" s="137">
        <v>5</v>
      </c>
      <c r="AK294" s="138">
        <v>1.8433179723502301E-2</v>
      </c>
      <c r="AL294" s="138"/>
      <c r="AM294" s="137">
        <v>16</v>
      </c>
      <c r="AN294" s="138">
        <v>4.68685921846623E-2</v>
      </c>
      <c r="AO294" s="138"/>
      <c r="AP294" s="137">
        <v>9</v>
      </c>
      <c r="AQ294" s="138">
        <v>3.3211557622052502E-2</v>
      </c>
      <c r="AR294" s="138"/>
      <c r="AS294" s="137">
        <v>4</v>
      </c>
      <c r="AT294" s="138">
        <v>2.4541382906926801E-2</v>
      </c>
      <c r="AU294" s="138"/>
      <c r="AV294" s="137">
        <v>14</v>
      </c>
      <c r="AW294" s="138">
        <v>2.7739251040221902E-2</v>
      </c>
      <c r="AX294" s="138"/>
      <c r="AY294" s="137">
        <v>7</v>
      </c>
      <c r="AZ294" s="138">
        <v>1.7363264293687199E-2</v>
      </c>
      <c r="BA294" s="138"/>
      <c r="BB294" s="137">
        <v>7</v>
      </c>
      <c r="BC294" s="138">
        <v>2.1724287753708601E-2</v>
      </c>
      <c r="BD294" s="138"/>
    </row>
    <row r="295" spans="1:56" x14ac:dyDescent="0.3">
      <c r="A295" s="166"/>
      <c r="B295" s="132" t="s">
        <v>2</v>
      </c>
      <c r="C295" s="137">
        <v>823</v>
      </c>
      <c r="D295" s="138">
        <v>7.90750049962336E-2</v>
      </c>
      <c r="E295" s="138"/>
      <c r="F295" s="137">
        <v>124</v>
      </c>
      <c r="G295" s="138">
        <v>3.9759136585459702E-2</v>
      </c>
      <c r="H295" s="138"/>
      <c r="I295" s="137">
        <v>67</v>
      </c>
      <c r="J295" s="138">
        <v>5.3345223213930301E-2</v>
      </c>
      <c r="K295" s="138"/>
      <c r="L295" s="137">
        <v>57</v>
      </c>
      <c r="M295" s="138">
        <v>3.0598933868725201E-2</v>
      </c>
      <c r="N295" s="138"/>
      <c r="O295" s="137">
        <v>57</v>
      </c>
      <c r="P295" s="138">
        <v>0.105920392462928</v>
      </c>
      <c r="Q295" s="138"/>
      <c r="R295" s="137">
        <v>68</v>
      </c>
      <c r="S295" s="138">
        <v>0.133789792625821</v>
      </c>
      <c r="T295" s="138"/>
      <c r="U295" s="137">
        <v>73</v>
      </c>
      <c r="V295" s="138">
        <v>4.83706383599041E-2</v>
      </c>
      <c r="W295" s="138"/>
      <c r="X295" s="137">
        <v>69</v>
      </c>
      <c r="Y295" s="138">
        <v>8.2846062410700305E-2</v>
      </c>
      <c r="Z295" s="138"/>
      <c r="AA295" s="137">
        <v>51</v>
      </c>
      <c r="AB295" s="138">
        <v>8.3809899428120699E-2</v>
      </c>
      <c r="AC295" s="138"/>
      <c r="AD295" s="137">
        <v>9</v>
      </c>
      <c r="AE295" s="138">
        <v>4.0556982560497501E-2</v>
      </c>
      <c r="AF295" s="138"/>
      <c r="AG295" s="137">
        <v>70</v>
      </c>
      <c r="AH295" s="138">
        <v>8.8364871176641394E-2</v>
      </c>
      <c r="AI295" s="138"/>
      <c r="AJ295" s="137">
        <v>29</v>
      </c>
      <c r="AK295" s="138">
        <v>0.10896111215480001</v>
      </c>
      <c r="AL295" s="138"/>
      <c r="AM295" s="137">
        <v>54</v>
      </c>
      <c r="AN295" s="138">
        <v>0.155790202527263</v>
      </c>
      <c r="AO295" s="138"/>
      <c r="AP295" s="137">
        <v>57</v>
      </c>
      <c r="AQ295" s="138">
        <v>0.20446230002152199</v>
      </c>
      <c r="AR295" s="138"/>
      <c r="AS295" s="137">
        <v>17</v>
      </c>
      <c r="AT295" s="138">
        <v>0.105603180519319</v>
      </c>
      <c r="AU295" s="138"/>
      <c r="AV295" s="137">
        <v>66</v>
      </c>
      <c r="AW295" s="138">
        <v>0.12951080237828899</v>
      </c>
      <c r="AX295" s="138"/>
      <c r="AY295" s="137">
        <v>39</v>
      </c>
      <c r="AZ295" s="138">
        <v>9.7302961502956503E-2</v>
      </c>
      <c r="BA295" s="138"/>
      <c r="BB295" s="137">
        <v>40</v>
      </c>
      <c r="BC295" s="138">
        <v>0.12695994413762501</v>
      </c>
      <c r="BD295" s="138"/>
    </row>
    <row r="296" spans="1:56" x14ac:dyDescent="0.3">
      <c r="A296" s="164" t="s">
        <v>177</v>
      </c>
      <c r="B296" s="132" t="s">
        <v>0</v>
      </c>
      <c r="C296" s="137">
        <v>890</v>
      </c>
      <c r="D296" s="138">
        <v>4.2018810263354099E-2</v>
      </c>
      <c r="E296" s="138">
        <v>25.706214689265501</v>
      </c>
      <c r="F296" s="137">
        <v>146</v>
      </c>
      <c r="G296" s="138">
        <v>2.2984850464656099E-2</v>
      </c>
      <c r="H296" s="138">
        <v>41.747572815533999</v>
      </c>
      <c r="I296" s="137">
        <v>88</v>
      </c>
      <c r="J296" s="138">
        <v>3.4495058974791201E-2</v>
      </c>
      <c r="K296" s="138">
        <v>29.411764705882401</v>
      </c>
      <c r="L296" s="137">
        <v>58</v>
      </c>
      <c r="M296" s="138">
        <v>1.52594634983109E-2</v>
      </c>
      <c r="N296" s="138">
        <v>65.714285714285694</v>
      </c>
      <c r="O296" s="137">
        <v>61</v>
      </c>
      <c r="P296" s="138">
        <v>5.6422446884278499E-2</v>
      </c>
      <c r="Q296" s="138">
        <v>17.307692307692299</v>
      </c>
      <c r="R296" s="137">
        <v>57</v>
      </c>
      <c r="S296" s="138">
        <v>5.5442077618908701E-2</v>
      </c>
      <c r="T296" s="138">
        <v>23.913043478260899</v>
      </c>
      <c r="U296" s="137">
        <v>78</v>
      </c>
      <c r="V296" s="138">
        <v>2.5033779555104801E-2</v>
      </c>
      <c r="W296" s="138">
        <v>39.285714285714299</v>
      </c>
      <c r="X296" s="137">
        <v>60</v>
      </c>
      <c r="Y296" s="138">
        <v>3.4945485043332399E-2</v>
      </c>
      <c r="Z296" s="138">
        <v>15.384615384615399</v>
      </c>
      <c r="AA296" s="137">
        <v>85</v>
      </c>
      <c r="AB296" s="138">
        <v>6.97327185915632E-2</v>
      </c>
      <c r="AC296" s="138">
        <v>34.920634920634903</v>
      </c>
      <c r="AD296" s="137">
        <v>14</v>
      </c>
      <c r="AE296" s="138">
        <v>3.1774852473899197E-2</v>
      </c>
      <c r="AF296" s="138">
        <v>27.272727272727298</v>
      </c>
      <c r="AG296" s="137">
        <v>74</v>
      </c>
      <c r="AH296" s="138">
        <v>4.423800044238E-2</v>
      </c>
      <c r="AI296" s="138">
        <v>13.846153846153801</v>
      </c>
      <c r="AJ296" s="137">
        <v>40</v>
      </c>
      <c r="AK296" s="138">
        <v>7.4432452549311495E-2</v>
      </c>
      <c r="AL296" s="138">
        <v>17.647058823529399</v>
      </c>
      <c r="AM296" s="137">
        <v>52</v>
      </c>
      <c r="AN296" s="138">
        <v>7.5581395348837205E-2</v>
      </c>
      <c r="AO296" s="138">
        <v>13.0434782608696</v>
      </c>
      <c r="AP296" s="137">
        <v>48</v>
      </c>
      <c r="AQ296" s="138">
        <v>8.7309238408789097E-2</v>
      </c>
      <c r="AR296" s="138">
        <v>26.315789473684202</v>
      </c>
      <c r="AS296" s="137">
        <v>27</v>
      </c>
      <c r="AT296" s="138">
        <v>8.3341050097231195E-2</v>
      </c>
      <c r="AU296" s="138">
        <v>22.727272727272702</v>
      </c>
      <c r="AV296" s="137">
        <v>66</v>
      </c>
      <c r="AW296" s="138">
        <v>6.5068864548313607E-2</v>
      </c>
      <c r="AX296" s="138">
        <v>20</v>
      </c>
      <c r="AY296" s="137">
        <v>42</v>
      </c>
      <c r="AZ296" s="138">
        <v>5.2241405045027098E-2</v>
      </c>
      <c r="BA296" s="138">
        <v>23.529411764705898</v>
      </c>
      <c r="BB296" s="137">
        <v>40</v>
      </c>
      <c r="BC296" s="138">
        <v>6.2766758724579499E-2</v>
      </c>
      <c r="BD296" s="138">
        <v>29.0322580645161</v>
      </c>
    </row>
    <row r="297" spans="1:56" x14ac:dyDescent="0.3">
      <c r="A297" s="165"/>
      <c r="B297" s="132" t="s">
        <v>1</v>
      </c>
      <c r="C297" s="137">
        <v>182</v>
      </c>
      <c r="D297" s="138">
        <v>1.68938518446323E-2</v>
      </c>
      <c r="E297" s="138"/>
      <c r="F297" s="137">
        <v>43</v>
      </c>
      <c r="G297" s="138">
        <v>1.32993941043477E-2</v>
      </c>
      <c r="H297" s="138"/>
      <c r="I297" s="137">
        <v>20</v>
      </c>
      <c r="J297" s="138">
        <v>1.5442584470937101E-2</v>
      </c>
      <c r="K297" s="138"/>
      <c r="L297" s="137">
        <v>23</v>
      </c>
      <c r="M297" s="138">
        <v>1.1867231478089499E-2</v>
      </c>
      <c r="N297" s="138"/>
      <c r="O297" s="137">
        <v>9</v>
      </c>
      <c r="P297" s="138">
        <v>1.6574890881968399E-2</v>
      </c>
      <c r="Q297" s="138"/>
      <c r="R297" s="137">
        <v>11</v>
      </c>
      <c r="S297" s="138">
        <v>2.1160357032933199E-2</v>
      </c>
      <c r="T297" s="138"/>
      <c r="U297" s="137">
        <v>22</v>
      </c>
      <c r="V297" s="138">
        <v>1.3693429021355501E-2</v>
      </c>
      <c r="W297" s="138"/>
      <c r="X297" s="137">
        <v>8</v>
      </c>
      <c r="Y297" s="138">
        <v>9.0488524923933097E-3</v>
      </c>
      <c r="Z297" s="138"/>
      <c r="AA297" s="137">
        <v>22</v>
      </c>
      <c r="AB297" s="138">
        <v>3.6040758821794798E-2</v>
      </c>
      <c r="AC297" s="138"/>
      <c r="AD297" s="137">
        <v>3</v>
      </c>
      <c r="AE297" s="138">
        <v>1.37180483789839E-2</v>
      </c>
      <c r="AF297" s="138"/>
      <c r="AG297" s="137">
        <v>9</v>
      </c>
      <c r="AH297" s="138">
        <v>1.0220304337951401E-2</v>
      </c>
      <c r="AI297" s="138"/>
      <c r="AJ297" s="137">
        <v>6</v>
      </c>
      <c r="AK297" s="138">
        <v>2.21198156682028E-2</v>
      </c>
      <c r="AL297" s="138"/>
      <c r="AM297" s="137">
        <v>6</v>
      </c>
      <c r="AN297" s="138">
        <v>1.75757220692483E-2</v>
      </c>
      <c r="AO297" s="138"/>
      <c r="AP297" s="137">
        <v>10</v>
      </c>
      <c r="AQ297" s="138">
        <v>3.69017306911694E-2</v>
      </c>
      <c r="AR297" s="138"/>
      <c r="AS297" s="137">
        <v>5</v>
      </c>
      <c r="AT297" s="138">
        <v>3.0676728633658501E-2</v>
      </c>
      <c r="AU297" s="138"/>
      <c r="AV297" s="137">
        <v>11</v>
      </c>
      <c r="AW297" s="138">
        <v>2.1795125817317199E-2</v>
      </c>
      <c r="AX297" s="138"/>
      <c r="AY297" s="137">
        <v>8</v>
      </c>
      <c r="AZ297" s="138">
        <v>1.98437306213568E-2</v>
      </c>
      <c r="BA297" s="138"/>
      <c r="BB297" s="137">
        <v>9</v>
      </c>
      <c r="BC297" s="138">
        <v>2.7931227111911101E-2</v>
      </c>
      <c r="BD297" s="138"/>
    </row>
    <row r="298" spans="1:56" x14ac:dyDescent="0.3">
      <c r="A298" s="166"/>
      <c r="B298" s="132" t="s">
        <v>2</v>
      </c>
      <c r="C298" s="137">
        <v>708</v>
      </c>
      <c r="D298" s="138">
        <v>6.8025642208181497E-2</v>
      </c>
      <c r="E298" s="138"/>
      <c r="F298" s="137">
        <v>103</v>
      </c>
      <c r="G298" s="138">
        <v>3.3025734421793101E-2</v>
      </c>
      <c r="H298" s="138"/>
      <c r="I298" s="137">
        <v>68</v>
      </c>
      <c r="J298" s="138">
        <v>5.4141420575332201E-2</v>
      </c>
      <c r="K298" s="138"/>
      <c r="L298" s="137">
        <v>35</v>
      </c>
      <c r="M298" s="138">
        <v>1.87888190421997E-2</v>
      </c>
      <c r="N298" s="138"/>
      <c r="O298" s="137">
        <v>52</v>
      </c>
      <c r="P298" s="138">
        <v>9.6629129966179797E-2</v>
      </c>
      <c r="Q298" s="138"/>
      <c r="R298" s="137">
        <v>46</v>
      </c>
      <c r="S298" s="138">
        <v>9.0504859717467398E-2</v>
      </c>
      <c r="T298" s="138"/>
      <c r="U298" s="137">
        <v>56</v>
      </c>
      <c r="V298" s="138">
        <v>3.7106243125405801E-2</v>
      </c>
      <c r="W298" s="138"/>
      <c r="X298" s="137">
        <v>52</v>
      </c>
      <c r="Y298" s="138">
        <v>6.2434713700817698E-2</v>
      </c>
      <c r="Z298" s="138"/>
      <c r="AA298" s="137">
        <v>63</v>
      </c>
      <c r="AB298" s="138">
        <v>0.103529875764149</v>
      </c>
      <c r="AC298" s="138"/>
      <c r="AD298" s="137">
        <v>11</v>
      </c>
      <c r="AE298" s="138">
        <v>4.9569645351719198E-2</v>
      </c>
      <c r="AF298" s="138"/>
      <c r="AG298" s="137">
        <v>65</v>
      </c>
      <c r="AH298" s="138">
        <v>8.2053094664024107E-2</v>
      </c>
      <c r="AI298" s="138"/>
      <c r="AJ298" s="137">
        <v>34</v>
      </c>
      <c r="AK298" s="138">
        <v>0.127747510802179</v>
      </c>
      <c r="AL298" s="138"/>
      <c r="AM298" s="137">
        <v>46</v>
      </c>
      <c r="AN298" s="138">
        <v>0.13271017252322401</v>
      </c>
      <c r="AO298" s="138"/>
      <c r="AP298" s="137">
        <v>38</v>
      </c>
      <c r="AQ298" s="138">
        <v>0.13630820001434801</v>
      </c>
      <c r="AR298" s="138"/>
      <c r="AS298" s="137">
        <v>22</v>
      </c>
      <c r="AT298" s="138">
        <v>0.13666293949559</v>
      </c>
      <c r="AU298" s="138"/>
      <c r="AV298" s="137">
        <v>55</v>
      </c>
      <c r="AW298" s="138">
        <v>0.107925668648574</v>
      </c>
      <c r="AX298" s="138"/>
      <c r="AY298" s="137">
        <v>34</v>
      </c>
      <c r="AZ298" s="138">
        <v>8.4828222848731302E-2</v>
      </c>
      <c r="BA298" s="138"/>
      <c r="BB298" s="137">
        <v>31</v>
      </c>
      <c r="BC298" s="138">
        <v>9.8393956706659E-2</v>
      </c>
      <c r="BD298" s="138"/>
    </row>
    <row r="299" spans="1:56" x14ac:dyDescent="0.3">
      <c r="A299" s="164" t="s">
        <v>178</v>
      </c>
      <c r="B299" s="132" t="s">
        <v>0</v>
      </c>
      <c r="C299" s="137">
        <v>581</v>
      </c>
      <c r="D299" s="138">
        <v>2.7430257037088401E-2</v>
      </c>
      <c r="E299" s="138">
        <v>25.485961123110201</v>
      </c>
      <c r="F299" s="137">
        <v>91</v>
      </c>
      <c r="G299" s="138">
        <v>1.4326173919751399E-2</v>
      </c>
      <c r="H299" s="138">
        <v>19.7368421052632</v>
      </c>
      <c r="I299" s="137">
        <v>60</v>
      </c>
      <c r="J299" s="138">
        <v>2.3519358391903101E-2</v>
      </c>
      <c r="K299" s="138">
        <v>30.434782608695699</v>
      </c>
      <c r="L299" s="137">
        <v>31</v>
      </c>
      <c r="M299" s="138">
        <v>8.15592014564895E-3</v>
      </c>
      <c r="N299" s="138">
        <v>3.3333333333333299</v>
      </c>
      <c r="O299" s="137">
        <v>40</v>
      </c>
      <c r="P299" s="138">
        <v>3.6998325825756399E-2</v>
      </c>
      <c r="Q299" s="138">
        <v>14.285714285714301</v>
      </c>
      <c r="R299" s="137">
        <v>24</v>
      </c>
      <c r="S299" s="138">
        <v>2.33440326816458E-2</v>
      </c>
      <c r="T299" s="138">
        <v>20</v>
      </c>
      <c r="U299" s="137">
        <v>56</v>
      </c>
      <c r="V299" s="138">
        <v>1.79729699369983E-2</v>
      </c>
      <c r="W299" s="138">
        <v>30.232558139534898</v>
      </c>
      <c r="X299" s="137">
        <v>50</v>
      </c>
      <c r="Y299" s="138">
        <v>2.91212375361103E-2</v>
      </c>
      <c r="Z299" s="138">
        <v>19.047619047619001</v>
      </c>
      <c r="AA299" s="137">
        <v>48</v>
      </c>
      <c r="AB299" s="138">
        <v>3.9378476381118001E-2</v>
      </c>
      <c r="AC299" s="138">
        <v>45.454545454545503</v>
      </c>
      <c r="AD299" s="137">
        <v>9</v>
      </c>
      <c r="AE299" s="138">
        <v>2.04266908760781E-2</v>
      </c>
      <c r="AF299" s="138">
        <v>28.571428571428601</v>
      </c>
      <c r="AG299" s="137">
        <v>62</v>
      </c>
      <c r="AH299" s="138">
        <v>3.7064270640913E-2</v>
      </c>
      <c r="AI299" s="138">
        <v>19.230769230769202</v>
      </c>
      <c r="AJ299" s="137">
        <v>21</v>
      </c>
      <c r="AK299" s="138">
        <v>3.90770375883885E-2</v>
      </c>
      <c r="AL299" s="138">
        <v>16.6666666666667</v>
      </c>
      <c r="AM299" s="137">
        <v>39</v>
      </c>
      <c r="AN299" s="138">
        <v>5.6686046511627897E-2</v>
      </c>
      <c r="AO299" s="138">
        <v>30</v>
      </c>
      <c r="AP299" s="137">
        <v>29</v>
      </c>
      <c r="AQ299" s="138">
        <v>5.2749331538643397E-2</v>
      </c>
      <c r="AR299" s="138">
        <v>20.8333333333333</v>
      </c>
      <c r="AS299" s="137">
        <v>14</v>
      </c>
      <c r="AT299" s="138">
        <v>4.3213877828193997E-2</v>
      </c>
      <c r="AU299" s="138">
        <v>55.5555555555556</v>
      </c>
      <c r="AV299" s="137">
        <v>31</v>
      </c>
      <c r="AW299" s="138">
        <v>3.0562648499965501E-2</v>
      </c>
      <c r="AX299" s="138">
        <v>40.909090909090899</v>
      </c>
      <c r="AY299" s="137">
        <v>35</v>
      </c>
      <c r="AZ299" s="138">
        <v>4.3534504204189299E-2</v>
      </c>
      <c r="BA299" s="138">
        <v>34.615384615384599</v>
      </c>
      <c r="BB299" s="137">
        <v>32</v>
      </c>
      <c r="BC299" s="138">
        <v>5.0213406979663602E-2</v>
      </c>
      <c r="BD299" s="138">
        <v>23.076923076923102</v>
      </c>
    </row>
    <row r="300" spans="1:56" x14ac:dyDescent="0.3">
      <c r="A300" s="165"/>
      <c r="B300" s="132" t="s">
        <v>1</v>
      </c>
      <c r="C300" s="137">
        <v>118</v>
      </c>
      <c r="D300" s="138">
        <v>1.0953156690475901E-2</v>
      </c>
      <c r="E300" s="138"/>
      <c r="F300" s="137">
        <v>15</v>
      </c>
      <c r="G300" s="138">
        <v>4.6393235247724398E-3</v>
      </c>
      <c r="H300" s="138"/>
      <c r="I300" s="137">
        <v>14</v>
      </c>
      <c r="J300" s="138">
        <v>1.0809809129655901E-2</v>
      </c>
      <c r="K300" s="138"/>
      <c r="L300" s="137">
        <v>1</v>
      </c>
      <c r="M300" s="138">
        <v>5.1596658600389003E-4</v>
      </c>
      <c r="N300" s="138"/>
      <c r="O300" s="137">
        <v>5</v>
      </c>
      <c r="P300" s="138">
        <v>9.2082727122046407E-3</v>
      </c>
      <c r="Q300" s="138"/>
      <c r="R300" s="137">
        <v>4</v>
      </c>
      <c r="S300" s="138">
        <v>7.6946752847029901E-3</v>
      </c>
      <c r="T300" s="138"/>
      <c r="U300" s="137">
        <v>13</v>
      </c>
      <c r="V300" s="138">
        <v>8.0915716944373606E-3</v>
      </c>
      <c r="W300" s="138"/>
      <c r="X300" s="137">
        <v>8</v>
      </c>
      <c r="Y300" s="138">
        <v>9.0488524923933097E-3</v>
      </c>
      <c r="Z300" s="138"/>
      <c r="AA300" s="137">
        <v>15</v>
      </c>
      <c r="AB300" s="138">
        <v>2.4573244651223701E-2</v>
      </c>
      <c r="AC300" s="138"/>
      <c r="AD300" s="137">
        <v>2</v>
      </c>
      <c r="AE300" s="138">
        <v>9.1453655859892995E-3</v>
      </c>
      <c r="AF300" s="138"/>
      <c r="AG300" s="137">
        <v>10</v>
      </c>
      <c r="AH300" s="138">
        <v>1.1355893708834899E-2</v>
      </c>
      <c r="AI300" s="138"/>
      <c r="AJ300" s="137">
        <v>3</v>
      </c>
      <c r="AK300" s="138">
        <v>1.10599078341014E-2</v>
      </c>
      <c r="AL300" s="138"/>
      <c r="AM300" s="137">
        <v>9</v>
      </c>
      <c r="AN300" s="138">
        <v>2.63635831038725E-2</v>
      </c>
      <c r="AO300" s="138"/>
      <c r="AP300" s="137">
        <v>5</v>
      </c>
      <c r="AQ300" s="138">
        <v>1.84508653455847E-2</v>
      </c>
      <c r="AR300" s="138"/>
      <c r="AS300" s="137">
        <v>5</v>
      </c>
      <c r="AT300" s="138">
        <v>3.0676728633658501E-2</v>
      </c>
      <c r="AU300" s="138"/>
      <c r="AV300" s="137">
        <v>9</v>
      </c>
      <c r="AW300" s="138">
        <v>1.7832375668714099E-2</v>
      </c>
      <c r="AX300" s="138"/>
      <c r="AY300" s="137">
        <v>9</v>
      </c>
      <c r="AZ300" s="138">
        <v>2.23241969490264E-2</v>
      </c>
      <c r="BA300" s="138"/>
      <c r="BB300" s="137">
        <v>6</v>
      </c>
      <c r="BC300" s="138">
        <v>1.8620818074607401E-2</v>
      </c>
      <c r="BD300" s="138"/>
    </row>
    <row r="301" spans="1:56" x14ac:dyDescent="0.3">
      <c r="A301" s="166"/>
      <c r="B301" s="132" t="s">
        <v>2</v>
      </c>
      <c r="C301" s="137">
        <v>463</v>
      </c>
      <c r="D301" s="138">
        <v>4.4485695398853199E-2</v>
      </c>
      <c r="E301" s="138"/>
      <c r="F301" s="137">
        <v>76</v>
      </c>
      <c r="G301" s="138">
        <v>2.4368503068507599E-2</v>
      </c>
      <c r="H301" s="138"/>
      <c r="I301" s="137">
        <v>46</v>
      </c>
      <c r="J301" s="138">
        <v>3.6625078624489403E-2</v>
      </c>
      <c r="K301" s="138"/>
      <c r="L301" s="137">
        <v>30</v>
      </c>
      <c r="M301" s="138">
        <v>1.61047020361712E-2</v>
      </c>
      <c r="N301" s="138"/>
      <c r="O301" s="137">
        <v>35</v>
      </c>
      <c r="P301" s="138">
        <v>6.5038837477236405E-2</v>
      </c>
      <c r="Q301" s="138"/>
      <c r="R301" s="137">
        <v>20</v>
      </c>
      <c r="S301" s="138">
        <v>3.9349939007594502E-2</v>
      </c>
      <c r="T301" s="138"/>
      <c r="U301" s="137">
        <v>43</v>
      </c>
      <c r="V301" s="138">
        <v>2.8492293828436599E-2</v>
      </c>
      <c r="W301" s="138"/>
      <c r="X301" s="137">
        <v>42</v>
      </c>
      <c r="Y301" s="138">
        <v>5.0428037989122002E-2</v>
      </c>
      <c r="Z301" s="138"/>
      <c r="AA301" s="137">
        <v>33</v>
      </c>
      <c r="AB301" s="138">
        <v>5.4229934924078099E-2</v>
      </c>
      <c r="AC301" s="138"/>
      <c r="AD301" s="137">
        <v>7</v>
      </c>
      <c r="AE301" s="138">
        <v>3.1544319769275797E-2</v>
      </c>
      <c r="AF301" s="138"/>
      <c r="AG301" s="137">
        <v>52</v>
      </c>
      <c r="AH301" s="138">
        <v>6.5642475731219299E-2</v>
      </c>
      <c r="AI301" s="138"/>
      <c r="AJ301" s="137">
        <v>18</v>
      </c>
      <c r="AK301" s="138">
        <v>6.7631035130565495E-2</v>
      </c>
      <c r="AL301" s="138"/>
      <c r="AM301" s="137">
        <v>30</v>
      </c>
      <c r="AN301" s="138">
        <v>8.6550112515146299E-2</v>
      </c>
      <c r="AO301" s="138"/>
      <c r="AP301" s="137">
        <v>24</v>
      </c>
      <c r="AQ301" s="138">
        <v>8.6089389482746304E-2</v>
      </c>
      <c r="AR301" s="138"/>
      <c r="AS301" s="137">
        <v>9</v>
      </c>
      <c r="AT301" s="138">
        <v>5.5907566157286599E-2</v>
      </c>
      <c r="AU301" s="138"/>
      <c r="AV301" s="137">
        <v>22</v>
      </c>
      <c r="AW301" s="138">
        <v>4.3170267459429798E-2</v>
      </c>
      <c r="AX301" s="138"/>
      <c r="AY301" s="137">
        <v>26</v>
      </c>
      <c r="AZ301" s="138">
        <v>6.4868641001970997E-2</v>
      </c>
      <c r="BA301" s="138"/>
      <c r="BB301" s="137">
        <v>26</v>
      </c>
      <c r="BC301" s="138">
        <v>8.2523963689455998E-2</v>
      </c>
      <c r="BD301" s="138"/>
    </row>
    <row r="302" spans="1:56" x14ac:dyDescent="0.3">
      <c r="A302" s="164" t="s">
        <v>179</v>
      </c>
      <c r="B302" s="132" t="s">
        <v>0</v>
      </c>
      <c r="C302" s="137">
        <v>350</v>
      </c>
      <c r="D302" s="138">
        <v>1.6524251227161699E-2</v>
      </c>
      <c r="E302" s="138">
        <v>25.899280575539599</v>
      </c>
      <c r="F302" s="137">
        <v>60</v>
      </c>
      <c r="G302" s="138">
        <v>9.4458289580778391E-3</v>
      </c>
      <c r="H302" s="138">
        <v>39.534883720930203</v>
      </c>
      <c r="I302" s="137">
        <v>31</v>
      </c>
      <c r="J302" s="138">
        <v>1.2151668502483301E-2</v>
      </c>
      <c r="K302" s="138">
        <v>29.1666666666667</v>
      </c>
      <c r="L302" s="137">
        <v>29</v>
      </c>
      <c r="M302" s="138">
        <v>7.6297317491554701E-3</v>
      </c>
      <c r="N302" s="138">
        <v>52.631578947368403</v>
      </c>
      <c r="O302" s="137">
        <v>25</v>
      </c>
      <c r="P302" s="138">
        <v>2.3123953641097698E-2</v>
      </c>
      <c r="Q302" s="138">
        <v>38.8888888888889</v>
      </c>
      <c r="R302" s="137">
        <v>31</v>
      </c>
      <c r="S302" s="138">
        <v>3.0152708880459098E-2</v>
      </c>
      <c r="T302" s="138">
        <v>19.230769230769202</v>
      </c>
      <c r="U302" s="137">
        <v>43</v>
      </c>
      <c r="V302" s="138">
        <v>1.38006733444809E-2</v>
      </c>
      <c r="W302" s="138">
        <v>22.8571428571429</v>
      </c>
      <c r="X302" s="137">
        <v>23</v>
      </c>
      <c r="Y302" s="138">
        <v>1.3395769266610799E-2</v>
      </c>
      <c r="Z302" s="138">
        <v>21.052631578947398</v>
      </c>
      <c r="AA302" s="137">
        <v>34</v>
      </c>
      <c r="AB302" s="138">
        <v>2.7893087436625299E-2</v>
      </c>
      <c r="AC302" s="138">
        <v>13.3333333333333</v>
      </c>
      <c r="AD302" s="137">
        <v>6</v>
      </c>
      <c r="AE302" s="138">
        <v>1.36177939173854E-2</v>
      </c>
      <c r="AF302" s="138">
        <v>50</v>
      </c>
      <c r="AG302" s="137">
        <v>19</v>
      </c>
      <c r="AH302" s="138">
        <v>1.1358405518989499E-2</v>
      </c>
      <c r="AI302" s="138">
        <v>18.75</v>
      </c>
      <c r="AJ302" s="137">
        <v>10</v>
      </c>
      <c r="AK302" s="138">
        <v>1.8608113137327902E-2</v>
      </c>
      <c r="AL302" s="138">
        <v>11.1111111111111</v>
      </c>
      <c r="AM302" s="137">
        <v>21</v>
      </c>
      <c r="AN302" s="138">
        <v>3.0523255813953501E-2</v>
      </c>
      <c r="AO302" s="138">
        <v>16.6666666666667</v>
      </c>
      <c r="AP302" s="137">
        <v>13</v>
      </c>
      <c r="AQ302" s="138">
        <v>2.3646252069047101E-2</v>
      </c>
      <c r="AR302" s="138">
        <v>30</v>
      </c>
      <c r="AS302" s="137">
        <v>7</v>
      </c>
      <c r="AT302" s="138">
        <v>2.1606938914096999E-2</v>
      </c>
      <c r="AU302" s="138">
        <v>40</v>
      </c>
      <c r="AV302" s="137">
        <v>19</v>
      </c>
      <c r="AW302" s="138">
        <v>1.8731945854817598E-2</v>
      </c>
      <c r="AX302" s="138">
        <v>35.714285714285701</v>
      </c>
      <c r="AY302" s="137">
        <v>25</v>
      </c>
      <c r="AZ302" s="138">
        <v>3.10960744315638E-2</v>
      </c>
      <c r="BA302" s="138">
        <v>31.578947368421101</v>
      </c>
      <c r="BB302" s="137">
        <v>14</v>
      </c>
      <c r="BC302" s="138">
        <v>2.1968365553602799E-2</v>
      </c>
      <c r="BD302" s="138">
        <v>16.6666666666667</v>
      </c>
    </row>
    <row r="303" spans="1:56" x14ac:dyDescent="0.3">
      <c r="A303" s="165"/>
      <c r="B303" s="132" t="s">
        <v>1</v>
      </c>
      <c r="C303" s="137">
        <v>72</v>
      </c>
      <c r="D303" s="138">
        <v>6.6832820484259503E-3</v>
      </c>
      <c r="E303" s="138"/>
      <c r="F303" s="137">
        <v>17</v>
      </c>
      <c r="G303" s="138">
        <v>5.2578999947421002E-3</v>
      </c>
      <c r="H303" s="138"/>
      <c r="I303" s="137">
        <v>7</v>
      </c>
      <c r="J303" s="138">
        <v>5.4049045648279703E-3</v>
      </c>
      <c r="K303" s="138"/>
      <c r="L303" s="137">
        <v>10</v>
      </c>
      <c r="M303" s="138">
        <v>5.1596658600389003E-3</v>
      </c>
      <c r="N303" s="138"/>
      <c r="O303" s="137">
        <v>7</v>
      </c>
      <c r="P303" s="138">
        <v>1.28915817970865E-2</v>
      </c>
      <c r="Q303" s="138"/>
      <c r="R303" s="137">
        <v>5</v>
      </c>
      <c r="S303" s="138">
        <v>9.6183441058787303E-3</v>
      </c>
      <c r="T303" s="138"/>
      <c r="U303" s="137">
        <v>8</v>
      </c>
      <c r="V303" s="138">
        <v>4.9794287350383697E-3</v>
      </c>
      <c r="W303" s="138"/>
      <c r="X303" s="137">
        <v>4</v>
      </c>
      <c r="Y303" s="138">
        <v>4.5244262461966497E-3</v>
      </c>
      <c r="Z303" s="138"/>
      <c r="AA303" s="137">
        <v>4</v>
      </c>
      <c r="AB303" s="138">
        <v>6.5528652403263297E-3</v>
      </c>
      <c r="AC303" s="138"/>
      <c r="AD303" s="137">
        <v>2</v>
      </c>
      <c r="AE303" s="138">
        <v>9.1453655859892995E-3</v>
      </c>
      <c r="AF303" s="138"/>
      <c r="AG303" s="137">
        <v>3</v>
      </c>
      <c r="AH303" s="138">
        <v>3.4067681126504698E-3</v>
      </c>
      <c r="AI303" s="138"/>
      <c r="AJ303" s="137">
        <v>1</v>
      </c>
      <c r="AK303" s="138">
        <v>3.68663594470046E-3</v>
      </c>
      <c r="AL303" s="138"/>
      <c r="AM303" s="137">
        <v>3</v>
      </c>
      <c r="AN303" s="138">
        <v>8.7878610346241708E-3</v>
      </c>
      <c r="AO303" s="138"/>
      <c r="AP303" s="137">
        <v>3</v>
      </c>
      <c r="AQ303" s="138">
        <v>1.1070519207350801E-2</v>
      </c>
      <c r="AR303" s="138"/>
      <c r="AS303" s="137">
        <v>2</v>
      </c>
      <c r="AT303" s="138">
        <v>1.2270691453463401E-2</v>
      </c>
      <c r="AU303" s="138"/>
      <c r="AV303" s="137">
        <v>5</v>
      </c>
      <c r="AW303" s="138">
        <v>9.9068753715078305E-3</v>
      </c>
      <c r="AX303" s="138"/>
      <c r="AY303" s="137">
        <v>6</v>
      </c>
      <c r="AZ303" s="138">
        <v>1.4882797966017601E-2</v>
      </c>
      <c r="BA303" s="138"/>
      <c r="BB303" s="137">
        <v>2</v>
      </c>
      <c r="BC303" s="138">
        <v>6.2069393582024701E-3</v>
      </c>
      <c r="BD303" s="138"/>
    </row>
    <row r="304" spans="1:56" x14ac:dyDescent="0.3">
      <c r="A304" s="166"/>
      <c r="B304" s="132" t="s">
        <v>2</v>
      </c>
      <c r="C304" s="137">
        <v>278</v>
      </c>
      <c r="D304" s="138">
        <v>2.67106335224216E-2</v>
      </c>
      <c r="E304" s="138"/>
      <c r="F304" s="137">
        <v>43</v>
      </c>
      <c r="G304" s="138">
        <v>1.3787442525603001E-2</v>
      </c>
      <c r="H304" s="138"/>
      <c r="I304" s="137">
        <v>24</v>
      </c>
      <c r="J304" s="138">
        <v>1.9108736673646699E-2</v>
      </c>
      <c r="K304" s="138"/>
      <c r="L304" s="137">
        <v>19</v>
      </c>
      <c r="M304" s="138">
        <v>1.0199644622908399E-2</v>
      </c>
      <c r="N304" s="138"/>
      <c r="O304" s="137">
        <v>18</v>
      </c>
      <c r="P304" s="138">
        <v>3.3448544988293E-2</v>
      </c>
      <c r="Q304" s="138"/>
      <c r="R304" s="137">
        <v>26</v>
      </c>
      <c r="S304" s="138">
        <v>5.1154920709872903E-2</v>
      </c>
      <c r="T304" s="138"/>
      <c r="U304" s="137">
        <v>35</v>
      </c>
      <c r="V304" s="138">
        <v>2.3191401953378699E-2</v>
      </c>
      <c r="W304" s="138"/>
      <c r="X304" s="137">
        <v>19</v>
      </c>
      <c r="Y304" s="138">
        <v>2.28126838522218E-2</v>
      </c>
      <c r="Z304" s="138"/>
      <c r="AA304" s="137">
        <v>30</v>
      </c>
      <c r="AB304" s="138">
        <v>4.9299940840070999E-2</v>
      </c>
      <c r="AC304" s="138"/>
      <c r="AD304" s="137">
        <v>4</v>
      </c>
      <c r="AE304" s="138">
        <v>1.80253255824433E-2</v>
      </c>
      <c r="AF304" s="138"/>
      <c r="AG304" s="137">
        <v>16</v>
      </c>
      <c r="AH304" s="138">
        <v>2.01976848403752E-2</v>
      </c>
      <c r="AI304" s="138"/>
      <c r="AJ304" s="137">
        <v>9</v>
      </c>
      <c r="AK304" s="138">
        <v>3.3815517565282699E-2</v>
      </c>
      <c r="AL304" s="138"/>
      <c r="AM304" s="137">
        <v>18</v>
      </c>
      <c r="AN304" s="138">
        <v>5.1930067509087803E-2</v>
      </c>
      <c r="AO304" s="138"/>
      <c r="AP304" s="137">
        <v>10</v>
      </c>
      <c r="AQ304" s="138">
        <v>3.5870578951144302E-2</v>
      </c>
      <c r="AR304" s="138"/>
      <c r="AS304" s="137">
        <v>5</v>
      </c>
      <c r="AT304" s="138">
        <v>3.1059758976270301E-2</v>
      </c>
      <c r="AU304" s="138"/>
      <c r="AV304" s="137">
        <v>14</v>
      </c>
      <c r="AW304" s="138">
        <v>2.7471988383273499E-2</v>
      </c>
      <c r="AX304" s="138"/>
      <c r="AY304" s="137">
        <v>19</v>
      </c>
      <c r="AZ304" s="138">
        <v>4.74040068860557E-2</v>
      </c>
      <c r="BA304" s="138"/>
      <c r="BB304" s="137">
        <v>12</v>
      </c>
      <c r="BC304" s="138">
        <v>3.8087983241287399E-2</v>
      </c>
      <c r="BD304" s="138"/>
    </row>
    <row r="305" spans="1:56" x14ac:dyDescent="0.3">
      <c r="A305" s="164" t="s">
        <v>180</v>
      </c>
      <c r="B305" s="132" t="s">
        <v>0</v>
      </c>
      <c r="C305" s="137">
        <v>265</v>
      </c>
      <c r="D305" s="138">
        <v>1.25112187862796E-2</v>
      </c>
      <c r="E305" s="138">
        <v>26.1904761904762</v>
      </c>
      <c r="F305" s="137">
        <v>42</v>
      </c>
      <c r="G305" s="138">
        <v>6.6120802706544904E-3</v>
      </c>
      <c r="H305" s="138">
        <v>40</v>
      </c>
      <c r="I305" s="137">
        <v>23</v>
      </c>
      <c r="J305" s="138">
        <v>9.0157540502295106E-3</v>
      </c>
      <c r="K305" s="138">
        <v>64.285714285714306</v>
      </c>
      <c r="L305" s="137">
        <v>19</v>
      </c>
      <c r="M305" s="138">
        <v>4.9987897666880698E-3</v>
      </c>
      <c r="N305" s="138">
        <v>18.75</v>
      </c>
      <c r="O305" s="137">
        <v>28</v>
      </c>
      <c r="P305" s="138">
        <v>2.5898828078029498E-2</v>
      </c>
      <c r="Q305" s="138">
        <v>12</v>
      </c>
      <c r="R305" s="137">
        <v>18</v>
      </c>
      <c r="S305" s="138">
        <v>1.7508024511234298E-2</v>
      </c>
      <c r="T305" s="138">
        <v>5.8823529411764701</v>
      </c>
      <c r="U305" s="137">
        <v>22</v>
      </c>
      <c r="V305" s="138">
        <v>7.0608096181064804E-3</v>
      </c>
      <c r="W305" s="138">
        <v>29.411764705882401</v>
      </c>
      <c r="X305" s="137">
        <v>19</v>
      </c>
      <c r="Y305" s="138">
        <v>1.1066070263721899E-2</v>
      </c>
      <c r="Z305" s="138">
        <v>26.6666666666667</v>
      </c>
      <c r="AA305" s="137">
        <v>22</v>
      </c>
      <c r="AB305" s="138">
        <v>1.80484683413458E-2</v>
      </c>
      <c r="AC305" s="138">
        <v>57.142857142857103</v>
      </c>
      <c r="AD305" s="137">
        <v>4</v>
      </c>
      <c r="AE305" s="138">
        <v>9.0785292782569194E-3</v>
      </c>
      <c r="AF305" s="138">
        <v>0</v>
      </c>
      <c r="AG305" s="137">
        <v>24</v>
      </c>
      <c r="AH305" s="138">
        <v>1.43474596029341E-2</v>
      </c>
      <c r="AI305" s="138">
        <v>26.315789473684202</v>
      </c>
      <c r="AJ305" s="137">
        <v>8</v>
      </c>
      <c r="AK305" s="138">
        <v>1.48864905098623E-2</v>
      </c>
      <c r="AL305" s="138">
        <v>33.3333333333333</v>
      </c>
      <c r="AM305" s="137">
        <v>20</v>
      </c>
      <c r="AN305" s="138">
        <v>2.9069767441860499E-2</v>
      </c>
      <c r="AO305" s="138">
        <v>5.2631578947368398</v>
      </c>
      <c r="AP305" s="137">
        <v>13</v>
      </c>
      <c r="AQ305" s="138">
        <v>2.3646252069047101E-2</v>
      </c>
      <c r="AR305" s="138">
        <v>18.181818181818201</v>
      </c>
      <c r="AS305" s="137">
        <v>4</v>
      </c>
      <c r="AT305" s="138">
        <v>1.23468222366268E-2</v>
      </c>
      <c r="AU305" s="138">
        <v>100</v>
      </c>
      <c r="AV305" s="137">
        <v>18</v>
      </c>
      <c r="AW305" s="138">
        <v>1.77460539677219E-2</v>
      </c>
      <c r="AX305" s="138">
        <v>38.461538461538503</v>
      </c>
      <c r="AY305" s="137">
        <v>14</v>
      </c>
      <c r="AZ305" s="138">
        <v>1.7413801681675702E-2</v>
      </c>
      <c r="BA305" s="138">
        <v>7.6923076923076898</v>
      </c>
      <c r="BB305" s="137">
        <v>9</v>
      </c>
      <c r="BC305" s="138">
        <v>1.41225207130304E-2</v>
      </c>
      <c r="BD305" s="138">
        <v>80</v>
      </c>
    </row>
    <row r="306" spans="1:56" x14ac:dyDescent="0.3">
      <c r="A306" s="165"/>
      <c r="B306" s="132" t="s">
        <v>1</v>
      </c>
      <c r="C306" s="137">
        <v>55</v>
      </c>
      <c r="D306" s="138">
        <v>5.1052848981031499E-3</v>
      </c>
      <c r="E306" s="138"/>
      <c r="F306" s="137">
        <v>12</v>
      </c>
      <c r="G306" s="138">
        <v>3.71145881981795E-3</v>
      </c>
      <c r="H306" s="138"/>
      <c r="I306" s="137">
        <v>9</v>
      </c>
      <c r="J306" s="138">
        <v>6.9491630119216802E-3</v>
      </c>
      <c r="K306" s="138"/>
      <c r="L306" s="137">
        <v>3</v>
      </c>
      <c r="M306" s="138">
        <v>1.5478997580116701E-3</v>
      </c>
      <c r="N306" s="138"/>
      <c r="O306" s="137">
        <v>3</v>
      </c>
      <c r="P306" s="138">
        <v>5.52496362732279E-3</v>
      </c>
      <c r="Q306" s="138"/>
      <c r="R306" s="137">
        <v>1</v>
      </c>
      <c r="S306" s="138">
        <v>1.9236688211757499E-3</v>
      </c>
      <c r="T306" s="138"/>
      <c r="U306" s="137">
        <v>5</v>
      </c>
      <c r="V306" s="138">
        <v>3.11214295939898E-3</v>
      </c>
      <c r="W306" s="138"/>
      <c r="X306" s="137">
        <v>4</v>
      </c>
      <c r="Y306" s="138">
        <v>4.5244262461966497E-3</v>
      </c>
      <c r="Z306" s="138"/>
      <c r="AA306" s="137">
        <v>8</v>
      </c>
      <c r="AB306" s="138">
        <v>1.3105730480652699E-2</v>
      </c>
      <c r="AC306" s="138"/>
      <c r="AD306" s="137">
        <v>0</v>
      </c>
      <c r="AE306" s="138">
        <v>0</v>
      </c>
      <c r="AF306" s="138"/>
      <c r="AG306" s="137">
        <v>5</v>
      </c>
      <c r="AH306" s="138">
        <v>5.6779468544174401E-3</v>
      </c>
      <c r="AI306" s="138"/>
      <c r="AJ306" s="137">
        <v>2</v>
      </c>
      <c r="AK306" s="138">
        <v>7.3732718894009199E-3</v>
      </c>
      <c r="AL306" s="138"/>
      <c r="AM306" s="137">
        <v>1</v>
      </c>
      <c r="AN306" s="138">
        <v>2.9292870115413898E-3</v>
      </c>
      <c r="AO306" s="138"/>
      <c r="AP306" s="137">
        <v>2</v>
      </c>
      <c r="AQ306" s="138">
        <v>7.3803461382338804E-3</v>
      </c>
      <c r="AR306" s="138"/>
      <c r="AS306" s="137">
        <v>2</v>
      </c>
      <c r="AT306" s="138">
        <v>1.2270691453463401E-2</v>
      </c>
      <c r="AU306" s="138"/>
      <c r="AV306" s="137">
        <v>5</v>
      </c>
      <c r="AW306" s="138">
        <v>9.9068753715078305E-3</v>
      </c>
      <c r="AX306" s="138"/>
      <c r="AY306" s="137">
        <v>1</v>
      </c>
      <c r="AZ306" s="138">
        <v>2.4804663276696E-3</v>
      </c>
      <c r="BA306" s="138"/>
      <c r="BB306" s="137">
        <v>4</v>
      </c>
      <c r="BC306" s="138">
        <v>1.24138787164049E-2</v>
      </c>
      <c r="BD306" s="138"/>
    </row>
    <row r="307" spans="1:56" x14ac:dyDescent="0.3">
      <c r="A307" s="166"/>
      <c r="B307" s="132" t="s">
        <v>2</v>
      </c>
      <c r="C307" s="137">
        <v>210</v>
      </c>
      <c r="D307" s="138">
        <v>2.01770972651386E-2</v>
      </c>
      <c r="E307" s="138"/>
      <c r="F307" s="137">
        <v>30</v>
      </c>
      <c r="G307" s="138">
        <v>9.6191459480950894E-3</v>
      </c>
      <c r="H307" s="138"/>
      <c r="I307" s="137">
        <v>14</v>
      </c>
      <c r="J307" s="138">
        <v>1.11467630596272E-2</v>
      </c>
      <c r="K307" s="138"/>
      <c r="L307" s="137">
        <v>16</v>
      </c>
      <c r="M307" s="138">
        <v>8.5891744192912907E-3</v>
      </c>
      <c r="N307" s="138"/>
      <c r="O307" s="137">
        <v>25</v>
      </c>
      <c r="P307" s="138">
        <v>4.6456312483740297E-2</v>
      </c>
      <c r="Q307" s="138"/>
      <c r="R307" s="137">
        <v>17</v>
      </c>
      <c r="S307" s="138">
        <v>3.3447448156455402E-2</v>
      </c>
      <c r="T307" s="138"/>
      <c r="U307" s="137">
        <v>17</v>
      </c>
      <c r="V307" s="138">
        <v>1.12643952344982E-2</v>
      </c>
      <c r="W307" s="138"/>
      <c r="X307" s="137">
        <v>15</v>
      </c>
      <c r="Y307" s="138">
        <v>1.8010013567543601E-2</v>
      </c>
      <c r="Z307" s="138"/>
      <c r="AA307" s="137">
        <v>14</v>
      </c>
      <c r="AB307" s="138">
        <v>2.3006639058699801E-2</v>
      </c>
      <c r="AC307" s="138"/>
      <c r="AD307" s="137">
        <v>4</v>
      </c>
      <c r="AE307" s="138">
        <v>1.80253255824433E-2</v>
      </c>
      <c r="AF307" s="138"/>
      <c r="AG307" s="137">
        <v>19</v>
      </c>
      <c r="AH307" s="138">
        <v>2.39847507479455E-2</v>
      </c>
      <c r="AI307" s="138"/>
      <c r="AJ307" s="137">
        <v>6</v>
      </c>
      <c r="AK307" s="138">
        <v>2.2543678376855201E-2</v>
      </c>
      <c r="AL307" s="138"/>
      <c r="AM307" s="137">
        <v>19</v>
      </c>
      <c r="AN307" s="138">
        <v>5.4815071259592597E-2</v>
      </c>
      <c r="AO307" s="138"/>
      <c r="AP307" s="137">
        <v>11</v>
      </c>
      <c r="AQ307" s="138">
        <v>3.9457636846258699E-2</v>
      </c>
      <c r="AR307" s="138"/>
      <c r="AS307" s="137">
        <v>2</v>
      </c>
      <c r="AT307" s="138">
        <v>1.2423903590508101E-2</v>
      </c>
      <c r="AU307" s="138"/>
      <c r="AV307" s="137">
        <v>13</v>
      </c>
      <c r="AW307" s="138">
        <v>2.5509703498753901E-2</v>
      </c>
      <c r="AX307" s="138"/>
      <c r="AY307" s="137">
        <v>13</v>
      </c>
      <c r="AZ307" s="138">
        <v>3.2434320500985499E-2</v>
      </c>
      <c r="BA307" s="138"/>
      <c r="BB307" s="137">
        <v>5</v>
      </c>
      <c r="BC307" s="138">
        <v>1.5869993017203099E-2</v>
      </c>
      <c r="BD307" s="138"/>
    </row>
    <row r="308" spans="1:56" x14ac:dyDescent="0.3">
      <c r="A308" s="164" t="s">
        <v>181</v>
      </c>
      <c r="B308" s="132" t="s">
        <v>0</v>
      </c>
      <c r="C308" s="137">
        <v>191</v>
      </c>
      <c r="D308" s="138">
        <v>9.01751995539396E-3</v>
      </c>
      <c r="E308" s="138">
        <v>28.187919463087201</v>
      </c>
      <c r="F308" s="137">
        <v>29</v>
      </c>
      <c r="G308" s="138">
        <v>4.5654839964042902E-3</v>
      </c>
      <c r="H308" s="138">
        <v>26.086956521739101</v>
      </c>
      <c r="I308" s="137">
        <v>17</v>
      </c>
      <c r="J308" s="138">
        <v>6.6638182110392002E-3</v>
      </c>
      <c r="K308" s="138">
        <v>13.3333333333333</v>
      </c>
      <c r="L308" s="137">
        <v>12</v>
      </c>
      <c r="M308" s="138">
        <v>3.1571303789608802E-3</v>
      </c>
      <c r="N308" s="138">
        <v>50</v>
      </c>
      <c r="O308" s="137">
        <v>20</v>
      </c>
      <c r="P308" s="138">
        <v>1.84991629128782E-2</v>
      </c>
      <c r="Q308" s="138">
        <v>42.857142857142897</v>
      </c>
      <c r="R308" s="137">
        <v>12</v>
      </c>
      <c r="S308" s="138">
        <v>1.16720163408229E-2</v>
      </c>
      <c r="T308" s="138">
        <v>50</v>
      </c>
      <c r="U308" s="137">
        <v>23</v>
      </c>
      <c r="V308" s="138">
        <v>7.3817555098386004E-3</v>
      </c>
      <c r="W308" s="138">
        <v>27.7777777777778</v>
      </c>
      <c r="X308" s="137">
        <v>19</v>
      </c>
      <c r="Y308" s="138">
        <v>1.1066070263721899E-2</v>
      </c>
      <c r="Z308" s="138">
        <v>11.764705882352899</v>
      </c>
      <c r="AA308" s="137">
        <v>14</v>
      </c>
      <c r="AB308" s="138">
        <v>1.1485388944492801E-2</v>
      </c>
      <c r="AC308" s="138">
        <v>55.5555555555556</v>
      </c>
      <c r="AD308" s="137">
        <v>1</v>
      </c>
      <c r="AE308" s="138">
        <v>2.2696323195642298E-3</v>
      </c>
      <c r="AF308" s="138">
        <v>0</v>
      </c>
      <c r="AG308" s="137">
        <v>17</v>
      </c>
      <c r="AH308" s="138">
        <v>1.01627838854116E-2</v>
      </c>
      <c r="AI308" s="138">
        <v>21.428571428571399</v>
      </c>
      <c r="AJ308" s="137">
        <v>6</v>
      </c>
      <c r="AK308" s="138">
        <v>1.1164867882396699E-2</v>
      </c>
      <c r="AL308" s="138">
        <v>20</v>
      </c>
      <c r="AM308" s="137">
        <v>11</v>
      </c>
      <c r="AN308" s="138">
        <v>1.5988372093023302E-2</v>
      </c>
      <c r="AO308" s="138">
        <v>22.2222222222222</v>
      </c>
      <c r="AP308" s="137">
        <v>13</v>
      </c>
      <c r="AQ308" s="138">
        <v>2.3646252069047101E-2</v>
      </c>
      <c r="AR308" s="138">
        <v>30</v>
      </c>
      <c r="AS308" s="137">
        <v>5</v>
      </c>
      <c r="AT308" s="138">
        <v>1.5433527795783599E-2</v>
      </c>
      <c r="AU308" s="138">
        <v>25</v>
      </c>
      <c r="AV308" s="137">
        <v>8</v>
      </c>
      <c r="AW308" s="138">
        <v>7.8871350967652902E-3</v>
      </c>
      <c r="AX308" s="138">
        <v>33.3333333333333</v>
      </c>
      <c r="AY308" s="137">
        <v>7</v>
      </c>
      <c r="AZ308" s="138">
        <v>8.7069008408378508E-3</v>
      </c>
      <c r="BA308" s="138">
        <v>16.6666666666667</v>
      </c>
      <c r="BB308" s="137">
        <v>6</v>
      </c>
      <c r="BC308" s="138">
        <v>9.4150138086869194E-3</v>
      </c>
      <c r="BD308" s="138">
        <v>20</v>
      </c>
    </row>
    <row r="309" spans="1:56" x14ac:dyDescent="0.3">
      <c r="A309" s="165"/>
      <c r="B309" s="132" t="s">
        <v>1</v>
      </c>
      <c r="C309" s="137">
        <v>42</v>
      </c>
      <c r="D309" s="138">
        <v>3.8985811949151399E-3</v>
      </c>
      <c r="E309" s="138"/>
      <c r="F309" s="137">
        <v>6</v>
      </c>
      <c r="G309" s="138">
        <v>1.85572940990898E-3</v>
      </c>
      <c r="H309" s="138"/>
      <c r="I309" s="137">
        <v>2</v>
      </c>
      <c r="J309" s="138">
        <v>1.5442584470937101E-3</v>
      </c>
      <c r="K309" s="138"/>
      <c r="L309" s="137">
        <v>4</v>
      </c>
      <c r="M309" s="138">
        <v>2.0638663440155601E-3</v>
      </c>
      <c r="N309" s="138"/>
      <c r="O309" s="137">
        <v>6</v>
      </c>
      <c r="P309" s="138">
        <v>1.1049927254645601E-2</v>
      </c>
      <c r="Q309" s="138"/>
      <c r="R309" s="137">
        <v>4</v>
      </c>
      <c r="S309" s="138">
        <v>7.6946752847029901E-3</v>
      </c>
      <c r="T309" s="138"/>
      <c r="U309" s="137">
        <v>5</v>
      </c>
      <c r="V309" s="138">
        <v>3.11214295939898E-3</v>
      </c>
      <c r="W309" s="138"/>
      <c r="X309" s="137">
        <v>2</v>
      </c>
      <c r="Y309" s="138">
        <v>2.26221312309833E-3</v>
      </c>
      <c r="Z309" s="138"/>
      <c r="AA309" s="137">
        <v>5</v>
      </c>
      <c r="AB309" s="138">
        <v>8.19108155040792E-3</v>
      </c>
      <c r="AC309" s="138"/>
      <c r="AD309" s="137">
        <v>0</v>
      </c>
      <c r="AE309" s="138">
        <v>0</v>
      </c>
      <c r="AF309" s="138"/>
      <c r="AG309" s="137">
        <v>3</v>
      </c>
      <c r="AH309" s="138">
        <v>3.4067681126504698E-3</v>
      </c>
      <c r="AI309" s="138"/>
      <c r="AJ309" s="137">
        <v>1</v>
      </c>
      <c r="AK309" s="138">
        <v>3.68663594470046E-3</v>
      </c>
      <c r="AL309" s="138"/>
      <c r="AM309" s="137">
        <v>2</v>
      </c>
      <c r="AN309" s="138">
        <v>5.8585740230827797E-3</v>
      </c>
      <c r="AO309" s="138"/>
      <c r="AP309" s="137">
        <v>3</v>
      </c>
      <c r="AQ309" s="138">
        <v>1.1070519207350801E-2</v>
      </c>
      <c r="AR309" s="138"/>
      <c r="AS309" s="137">
        <v>1</v>
      </c>
      <c r="AT309" s="138">
        <v>6.1353457267317004E-3</v>
      </c>
      <c r="AU309" s="138"/>
      <c r="AV309" s="137">
        <v>2</v>
      </c>
      <c r="AW309" s="138">
        <v>3.9627501486031299E-3</v>
      </c>
      <c r="AX309" s="138"/>
      <c r="AY309" s="137">
        <v>1</v>
      </c>
      <c r="AZ309" s="138">
        <v>2.4804663276696E-3</v>
      </c>
      <c r="BA309" s="138"/>
      <c r="BB309" s="137">
        <v>1</v>
      </c>
      <c r="BC309" s="138">
        <v>3.1034696791012398E-3</v>
      </c>
      <c r="BD309" s="138"/>
    </row>
    <row r="310" spans="1:56" x14ac:dyDescent="0.3">
      <c r="A310" s="166"/>
      <c r="B310" s="132" t="s">
        <v>2</v>
      </c>
      <c r="C310" s="137">
        <v>149</v>
      </c>
      <c r="D310" s="138">
        <v>1.4316130916693599E-2</v>
      </c>
      <c r="E310" s="138"/>
      <c r="F310" s="137">
        <v>23</v>
      </c>
      <c r="G310" s="138">
        <v>7.3746785602062303E-3</v>
      </c>
      <c r="H310" s="138"/>
      <c r="I310" s="137">
        <v>15</v>
      </c>
      <c r="J310" s="138">
        <v>1.19429604210292E-2</v>
      </c>
      <c r="K310" s="138"/>
      <c r="L310" s="137">
        <v>8</v>
      </c>
      <c r="M310" s="138">
        <v>4.2945872096456401E-3</v>
      </c>
      <c r="N310" s="138"/>
      <c r="O310" s="137">
        <v>14</v>
      </c>
      <c r="P310" s="138">
        <v>2.6015534990894599E-2</v>
      </c>
      <c r="Q310" s="138"/>
      <c r="R310" s="137">
        <v>8</v>
      </c>
      <c r="S310" s="138">
        <v>1.57399756030378E-2</v>
      </c>
      <c r="T310" s="138"/>
      <c r="U310" s="137">
        <v>18</v>
      </c>
      <c r="V310" s="138">
        <v>1.1927006718880501E-2</v>
      </c>
      <c r="W310" s="138"/>
      <c r="X310" s="137">
        <v>17</v>
      </c>
      <c r="Y310" s="138">
        <v>2.0411348709882701E-2</v>
      </c>
      <c r="Z310" s="138"/>
      <c r="AA310" s="137">
        <v>9</v>
      </c>
      <c r="AB310" s="138">
        <v>1.47899822520213E-2</v>
      </c>
      <c r="AC310" s="138"/>
      <c r="AD310" s="137">
        <v>1</v>
      </c>
      <c r="AE310" s="138">
        <v>4.5063313956108303E-3</v>
      </c>
      <c r="AF310" s="138"/>
      <c r="AG310" s="137">
        <v>14</v>
      </c>
      <c r="AH310" s="138">
        <v>1.76729742353283E-2</v>
      </c>
      <c r="AI310" s="138"/>
      <c r="AJ310" s="137">
        <v>5</v>
      </c>
      <c r="AK310" s="138">
        <v>1.8786398647379299E-2</v>
      </c>
      <c r="AL310" s="138"/>
      <c r="AM310" s="137">
        <v>9</v>
      </c>
      <c r="AN310" s="138">
        <v>2.5965033754543902E-2</v>
      </c>
      <c r="AO310" s="138"/>
      <c r="AP310" s="137">
        <v>10</v>
      </c>
      <c r="AQ310" s="138">
        <v>3.5870578951144302E-2</v>
      </c>
      <c r="AR310" s="138"/>
      <c r="AS310" s="137">
        <v>4</v>
      </c>
      <c r="AT310" s="138">
        <v>2.4847807181016299E-2</v>
      </c>
      <c r="AU310" s="138"/>
      <c r="AV310" s="137">
        <v>6</v>
      </c>
      <c r="AW310" s="138">
        <v>1.17737093071172E-2</v>
      </c>
      <c r="AX310" s="138"/>
      <c r="AY310" s="137">
        <v>6</v>
      </c>
      <c r="AZ310" s="138">
        <v>1.4969686385070201E-2</v>
      </c>
      <c r="BA310" s="138"/>
      <c r="BB310" s="137">
        <v>5</v>
      </c>
      <c r="BC310" s="138">
        <v>1.5869993017203099E-2</v>
      </c>
      <c r="BD310" s="138"/>
    </row>
    <row r="311" spans="1:56" x14ac:dyDescent="0.3">
      <c r="A311" s="164" t="s">
        <v>182</v>
      </c>
      <c r="B311" s="132" t="s">
        <v>0</v>
      </c>
      <c r="C311" s="137">
        <v>136</v>
      </c>
      <c r="D311" s="138">
        <v>6.4208519054114099E-3</v>
      </c>
      <c r="E311" s="138">
        <v>19.2982456140351</v>
      </c>
      <c r="F311" s="137">
        <v>24</v>
      </c>
      <c r="G311" s="138">
        <v>3.7783315832311298E-3</v>
      </c>
      <c r="H311" s="138">
        <v>20</v>
      </c>
      <c r="I311" s="137">
        <v>12</v>
      </c>
      <c r="J311" s="138">
        <v>4.7038716783806096E-3</v>
      </c>
      <c r="K311" s="138">
        <v>9.0909090909090899</v>
      </c>
      <c r="L311" s="137">
        <v>12</v>
      </c>
      <c r="M311" s="138">
        <v>3.1571303789608802E-3</v>
      </c>
      <c r="N311" s="138">
        <v>33.3333333333333</v>
      </c>
      <c r="O311" s="137">
        <v>11</v>
      </c>
      <c r="P311" s="138">
        <v>1.0174539602083E-2</v>
      </c>
      <c r="Q311" s="138">
        <v>10</v>
      </c>
      <c r="R311" s="137">
        <v>6</v>
      </c>
      <c r="S311" s="138">
        <v>5.8360081704114403E-3</v>
      </c>
      <c r="T311" s="138">
        <v>20</v>
      </c>
      <c r="U311" s="137">
        <v>15</v>
      </c>
      <c r="V311" s="138">
        <v>4.8141883759816899E-3</v>
      </c>
      <c r="W311" s="138">
        <v>15.384615384615399</v>
      </c>
      <c r="X311" s="137">
        <v>15</v>
      </c>
      <c r="Y311" s="138">
        <v>8.7363712608330996E-3</v>
      </c>
      <c r="Z311" s="138">
        <v>36.363636363636402</v>
      </c>
      <c r="AA311" s="137">
        <v>7</v>
      </c>
      <c r="AB311" s="138">
        <v>5.7426944722463796E-3</v>
      </c>
      <c r="AC311" s="138">
        <v>40</v>
      </c>
      <c r="AD311" s="137">
        <v>1</v>
      </c>
      <c r="AE311" s="138">
        <v>2.2696323195642298E-3</v>
      </c>
      <c r="AF311" s="138">
        <v>0</v>
      </c>
      <c r="AG311" s="137">
        <v>11</v>
      </c>
      <c r="AH311" s="138">
        <v>6.5759189846781099E-3</v>
      </c>
      <c r="AI311" s="138">
        <v>37.5</v>
      </c>
      <c r="AJ311" s="137">
        <v>2</v>
      </c>
      <c r="AK311" s="138">
        <v>3.7216226274655699E-3</v>
      </c>
      <c r="AL311" s="138">
        <v>100</v>
      </c>
      <c r="AM311" s="137">
        <v>9</v>
      </c>
      <c r="AN311" s="138">
        <v>1.30813953488372E-2</v>
      </c>
      <c r="AO311" s="138">
        <v>0</v>
      </c>
      <c r="AP311" s="137">
        <v>8</v>
      </c>
      <c r="AQ311" s="138">
        <v>1.45515397347982E-2</v>
      </c>
      <c r="AR311" s="138">
        <v>33.3333333333333</v>
      </c>
      <c r="AS311" s="137">
        <v>3</v>
      </c>
      <c r="AT311" s="138">
        <v>9.2601166774701395E-3</v>
      </c>
      <c r="AU311" s="138">
        <v>0</v>
      </c>
      <c r="AV311" s="137">
        <v>8</v>
      </c>
      <c r="AW311" s="138">
        <v>7.8871350967652902E-3</v>
      </c>
      <c r="AX311" s="138">
        <v>0</v>
      </c>
      <c r="AY311" s="137">
        <v>7</v>
      </c>
      <c r="AZ311" s="138">
        <v>8.7069008408378508E-3</v>
      </c>
      <c r="BA311" s="138">
        <v>16.6666666666667</v>
      </c>
      <c r="BB311" s="137">
        <v>9</v>
      </c>
      <c r="BC311" s="138">
        <v>1.41225207130304E-2</v>
      </c>
      <c r="BD311" s="138">
        <v>12.5</v>
      </c>
    </row>
    <row r="312" spans="1:56" x14ac:dyDescent="0.3">
      <c r="A312" s="165"/>
      <c r="B312" s="132" t="s">
        <v>1</v>
      </c>
      <c r="C312" s="137">
        <v>22</v>
      </c>
      <c r="D312" s="138">
        <v>2.0421139592412601E-3</v>
      </c>
      <c r="E312" s="138"/>
      <c r="F312" s="137">
        <v>4</v>
      </c>
      <c r="G312" s="138">
        <v>1.23715293993932E-3</v>
      </c>
      <c r="H312" s="138"/>
      <c r="I312" s="137">
        <v>1</v>
      </c>
      <c r="J312" s="138">
        <v>7.7212922354685299E-4</v>
      </c>
      <c r="K312" s="138"/>
      <c r="L312" s="137">
        <v>3</v>
      </c>
      <c r="M312" s="138">
        <v>1.5478997580116701E-3</v>
      </c>
      <c r="N312" s="138"/>
      <c r="O312" s="137">
        <v>1</v>
      </c>
      <c r="P312" s="138">
        <v>1.8416545424409299E-3</v>
      </c>
      <c r="Q312" s="138"/>
      <c r="R312" s="137">
        <v>1</v>
      </c>
      <c r="S312" s="138">
        <v>1.9236688211757499E-3</v>
      </c>
      <c r="T312" s="138"/>
      <c r="U312" s="137">
        <v>2</v>
      </c>
      <c r="V312" s="138">
        <v>1.24485718375959E-3</v>
      </c>
      <c r="W312" s="138"/>
      <c r="X312" s="137">
        <v>4</v>
      </c>
      <c r="Y312" s="138">
        <v>4.5244262461966497E-3</v>
      </c>
      <c r="Z312" s="138"/>
      <c r="AA312" s="137">
        <v>2</v>
      </c>
      <c r="AB312" s="138">
        <v>3.2764326201631701E-3</v>
      </c>
      <c r="AC312" s="138"/>
      <c r="AD312" s="137">
        <v>0</v>
      </c>
      <c r="AE312" s="138">
        <v>0</v>
      </c>
      <c r="AF312" s="138"/>
      <c r="AG312" s="137">
        <v>3</v>
      </c>
      <c r="AH312" s="138">
        <v>3.4067681126504698E-3</v>
      </c>
      <c r="AI312" s="138"/>
      <c r="AJ312" s="137">
        <v>1</v>
      </c>
      <c r="AK312" s="138">
        <v>3.68663594470046E-3</v>
      </c>
      <c r="AL312" s="138"/>
      <c r="AM312" s="137">
        <v>0</v>
      </c>
      <c r="AN312" s="138">
        <v>0</v>
      </c>
      <c r="AO312" s="138"/>
      <c r="AP312" s="137">
        <v>2</v>
      </c>
      <c r="AQ312" s="138">
        <v>7.3803461382338804E-3</v>
      </c>
      <c r="AR312" s="138"/>
      <c r="AS312" s="137">
        <v>0</v>
      </c>
      <c r="AT312" s="138">
        <v>0</v>
      </c>
      <c r="AU312" s="138"/>
      <c r="AV312" s="137">
        <v>0</v>
      </c>
      <c r="AW312" s="138">
        <v>0</v>
      </c>
      <c r="AX312" s="138"/>
      <c r="AY312" s="137">
        <v>1</v>
      </c>
      <c r="AZ312" s="138">
        <v>2.4804663276696E-3</v>
      </c>
      <c r="BA312" s="138"/>
      <c r="BB312" s="137">
        <v>1</v>
      </c>
      <c r="BC312" s="138">
        <v>3.1034696791012398E-3</v>
      </c>
      <c r="BD312" s="138"/>
    </row>
    <row r="313" spans="1:56" x14ac:dyDescent="0.3">
      <c r="A313" s="166"/>
      <c r="B313" s="132" t="s">
        <v>2</v>
      </c>
      <c r="C313" s="137">
        <v>114</v>
      </c>
      <c r="D313" s="138">
        <v>1.0953281372503801E-2</v>
      </c>
      <c r="E313" s="138"/>
      <c r="F313" s="137">
        <v>20</v>
      </c>
      <c r="G313" s="138">
        <v>6.4127639653967297E-3</v>
      </c>
      <c r="H313" s="138"/>
      <c r="I313" s="137">
        <v>11</v>
      </c>
      <c r="J313" s="138">
        <v>8.7581709754213904E-3</v>
      </c>
      <c r="K313" s="138"/>
      <c r="L313" s="137">
        <v>9</v>
      </c>
      <c r="M313" s="138">
        <v>4.8314106108513499E-3</v>
      </c>
      <c r="N313" s="138"/>
      <c r="O313" s="137">
        <v>10</v>
      </c>
      <c r="P313" s="138">
        <v>1.8582524993496101E-2</v>
      </c>
      <c r="Q313" s="138"/>
      <c r="R313" s="137">
        <v>5</v>
      </c>
      <c r="S313" s="138">
        <v>9.8374847518986307E-3</v>
      </c>
      <c r="T313" s="138"/>
      <c r="U313" s="137">
        <v>13</v>
      </c>
      <c r="V313" s="138">
        <v>8.6139492969692193E-3</v>
      </c>
      <c r="W313" s="138"/>
      <c r="X313" s="137">
        <v>11</v>
      </c>
      <c r="Y313" s="138">
        <v>1.32073432828653E-2</v>
      </c>
      <c r="Z313" s="138"/>
      <c r="AA313" s="137">
        <v>5</v>
      </c>
      <c r="AB313" s="138">
        <v>8.2166568066784993E-3</v>
      </c>
      <c r="AC313" s="138"/>
      <c r="AD313" s="137">
        <v>1</v>
      </c>
      <c r="AE313" s="138">
        <v>4.5063313956108303E-3</v>
      </c>
      <c r="AF313" s="138"/>
      <c r="AG313" s="137">
        <v>8</v>
      </c>
      <c r="AH313" s="138">
        <v>1.00988424201876E-2</v>
      </c>
      <c r="AI313" s="138"/>
      <c r="AJ313" s="137">
        <v>1</v>
      </c>
      <c r="AK313" s="138">
        <v>3.75727972947586E-3</v>
      </c>
      <c r="AL313" s="138"/>
      <c r="AM313" s="137">
        <v>9</v>
      </c>
      <c r="AN313" s="138">
        <v>2.5965033754543902E-2</v>
      </c>
      <c r="AO313" s="138"/>
      <c r="AP313" s="137">
        <v>6</v>
      </c>
      <c r="AQ313" s="138">
        <v>2.15223473706866E-2</v>
      </c>
      <c r="AR313" s="138"/>
      <c r="AS313" s="137">
        <v>3</v>
      </c>
      <c r="AT313" s="138">
        <v>1.86358553857622E-2</v>
      </c>
      <c r="AU313" s="138"/>
      <c r="AV313" s="137">
        <v>8</v>
      </c>
      <c r="AW313" s="138">
        <v>1.5698279076156299E-2</v>
      </c>
      <c r="AX313" s="138"/>
      <c r="AY313" s="137">
        <v>6</v>
      </c>
      <c r="AZ313" s="138">
        <v>1.4969686385070201E-2</v>
      </c>
      <c r="BA313" s="138"/>
      <c r="BB313" s="137">
        <v>8</v>
      </c>
      <c r="BC313" s="138">
        <v>2.53919888275249E-2</v>
      </c>
      <c r="BD313" s="138"/>
    </row>
    <row r="314" spans="1:56" x14ac:dyDescent="0.3">
      <c r="A314" s="164" t="s">
        <v>183</v>
      </c>
      <c r="B314" s="132" t="s">
        <v>0</v>
      </c>
      <c r="C314" s="137">
        <v>105</v>
      </c>
      <c r="D314" s="138">
        <v>4.9572753681485096E-3</v>
      </c>
      <c r="E314" s="138">
        <v>36.363636363636402</v>
      </c>
      <c r="F314" s="137">
        <v>15</v>
      </c>
      <c r="G314" s="138">
        <v>2.3614572395194598E-3</v>
      </c>
      <c r="H314" s="138">
        <v>50</v>
      </c>
      <c r="I314" s="137">
        <v>9</v>
      </c>
      <c r="J314" s="138">
        <v>3.52790375878546E-3</v>
      </c>
      <c r="K314" s="138">
        <v>50</v>
      </c>
      <c r="L314" s="137">
        <v>6</v>
      </c>
      <c r="M314" s="138">
        <v>1.5785651894804401E-3</v>
      </c>
      <c r="N314" s="138">
        <v>50</v>
      </c>
      <c r="O314" s="137">
        <v>5</v>
      </c>
      <c r="P314" s="138">
        <v>4.6247907282195499E-3</v>
      </c>
      <c r="Q314" s="138">
        <v>66.6666666666667</v>
      </c>
      <c r="R314" s="137">
        <v>9</v>
      </c>
      <c r="S314" s="138">
        <v>8.7540122556171596E-3</v>
      </c>
      <c r="T314" s="138">
        <v>28.571428571428601</v>
      </c>
      <c r="U314" s="137">
        <v>13</v>
      </c>
      <c r="V314" s="138">
        <v>4.1722965925174698E-3</v>
      </c>
      <c r="W314" s="138">
        <v>116.666666666667</v>
      </c>
      <c r="X314" s="137">
        <v>12</v>
      </c>
      <c r="Y314" s="138">
        <v>6.9890970086664804E-3</v>
      </c>
      <c r="Z314" s="138">
        <v>0</v>
      </c>
      <c r="AA314" s="137">
        <v>8</v>
      </c>
      <c r="AB314" s="138">
        <v>6.5630793968530004E-3</v>
      </c>
      <c r="AC314" s="138">
        <v>14.285714285714301</v>
      </c>
      <c r="AD314" s="137">
        <v>2</v>
      </c>
      <c r="AE314" s="138">
        <v>4.5392646391284597E-3</v>
      </c>
      <c r="AF314" s="138">
        <v>0</v>
      </c>
      <c r="AG314" s="137">
        <v>6</v>
      </c>
      <c r="AH314" s="138">
        <v>3.5868649007335099E-3</v>
      </c>
      <c r="AI314" s="138">
        <v>50</v>
      </c>
      <c r="AJ314" s="137">
        <v>4</v>
      </c>
      <c r="AK314" s="138">
        <v>7.4432452549311502E-3</v>
      </c>
      <c r="AL314" s="138">
        <v>0</v>
      </c>
      <c r="AM314" s="137">
        <v>9</v>
      </c>
      <c r="AN314" s="138">
        <v>1.30813953488372E-2</v>
      </c>
      <c r="AO314" s="138">
        <v>28.571428571428601</v>
      </c>
      <c r="AP314" s="137">
        <v>5</v>
      </c>
      <c r="AQ314" s="138">
        <v>9.0947123342488695E-3</v>
      </c>
      <c r="AR314" s="138">
        <v>66.6666666666667</v>
      </c>
      <c r="AS314" s="137">
        <v>0</v>
      </c>
      <c r="AT314" s="138">
        <v>0</v>
      </c>
      <c r="AU314" s="138">
        <v>0</v>
      </c>
      <c r="AV314" s="137">
        <v>5</v>
      </c>
      <c r="AW314" s="138">
        <v>4.9294594354783103E-3</v>
      </c>
      <c r="AX314" s="138">
        <v>0</v>
      </c>
      <c r="AY314" s="137">
        <v>8</v>
      </c>
      <c r="AZ314" s="138">
        <v>9.9507438181003997E-3</v>
      </c>
      <c r="BA314" s="138">
        <v>14.285714285714301</v>
      </c>
      <c r="BB314" s="137">
        <v>4</v>
      </c>
      <c r="BC314" s="138">
        <v>6.2766758724579503E-3</v>
      </c>
      <c r="BD314" s="138">
        <v>0</v>
      </c>
    </row>
    <row r="315" spans="1:56" x14ac:dyDescent="0.3">
      <c r="A315" s="165"/>
      <c r="B315" s="132" t="s">
        <v>1</v>
      </c>
      <c r="C315" s="137">
        <v>28</v>
      </c>
      <c r="D315" s="138">
        <v>2.5990541299434201E-3</v>
      </c>
      <c r="E315" s="138"/>
      <c r="F315" s="137">
        <v>5</v>
      </c>
      <c r="G315" s="138">
        <v>1.54644117492415E-3</v>
      </c>
      <c r="H315" s="138"/>
      <c r="I315" s="137">
        <v>3</v>
      </c>
      <c r="J315" s="138">
        <v>2.3163876706405601E-3</v>
      </c>
      <c r="K315" s="138"/>
      <c r="L315" s="137">
        <v>2</v>
      </c>
      <c r="M315" s="138">
        <v>1.0319331720077801E-3</v>
      </c>
      <c r="N315" s="138"/>
      <c r="O315" s="137">
        <v>2</v>
      </c>
      <c r="P315" s="138">
        <v>3.6833090848818598E-3</v>
      </c>
      <c r="Q315" s="138"/>
      <c r="R315" s="137">
        <v>2</v>
      </c>
      <c r="S315" s="138">
        <v>3.8473376423514899E-3</v>
      </c>
      <c r="T315" s="138"/>
      <c r="U315" s="137">
        <v>7</v>
      </c>
      <c r="V315" s="138">
        <v>4.3570001431585802E-3</v>
      </c>
      <c r="W315" s="138"/>
      <c r="X315" s="137">
        <v>0</v>
      </c>
      <c r="Y315" s="138">
        <v>0</v>
      </c>
      <c r="Z315" s="138"/>
      <c r="AA315" s="137">
        <v>1</v>
      </c>
      <c r="AB315" s="138">
        <v>1.6382163100815801E-3</v>
      </c>
      <c r="AC315" s="138"/>
      <c r="AD315" s="137">
        <v>0</v>
      </c>
      <c r="AE315" s="138">
        <v>0</v>
      </c>
      <c r="AF315" s="138"/>
      <c r="AG315" s="137">
        <v>2</v>
      </c>
      <c r="AH315" s="138">
        <v>2.2711787417669799E-3</v>
      </c>
      <c r="AI315" s="138"/>
      <c r="AJ315" s="137">
        <v>4</v>
      </c>
      <c r="AK315" s="138">
        <v>1.47465437788018E-2</v>
      </c>
      <c r="AL315" s="138"/>
      <c r="AM315" s="137">
        <v>2</v>
      </c>
      <c r="AN315" s="138">
        <v>5.8585740230827797E-3</v>
      </c>
      <c r="AO315" s="138"/>
      <c r="AP315" s="137">
        <v>2</v>
      </c>
      <c r="AQ315" s="138">
        <v>7.3803461382338804E-3</v>
      </c>
      <c r="AR315" s="138"/>
      <c r="AS315" s="137">
        <v>0</v>
      </c>
      <c r="AT315" s="138">
        <v>0</v>
      </c>
      <c r="AU315" s="138"/>
      <c r="AV315" s="137">
        <v>0</v>
      </c>
      <c r="AW315" s="138">
        <v>0</v>
      </c>
      <c r="AX315" s="138"/>
      <c r="AY315" s="137">
        <v>1</v>
      </c>
      <c r="AZ315" s="138">
        <v>2.4804663276696E-3</v>
      </c>
      <c r="BA315" s="138"/>
      <c r="BB315" s="137">
        <v>0</v>
      </c>
      <c r="BC315" s="138">
        <v>0</v>
      </c>
      <c r="BD315" s="138"/>
    </row>
    <row r="316" spans="1:56" x14ac:dyDescent="0.3">
      <c r="A316" s="166"/>
      <c r="B316" s="132" t="s">
        <v>2</v>
      </c>
      <c r="C316" s="137">
        <v>77</v>
      </c>
      <c r="D316" s="138">
        <v>7.39826899721748E-3</v>
      </c>
      <c r="E316" s="138"/>
      <c r="F316" s="137">
        <v>10</v>
      </c>
      <c r="G316" s="138">
        <v>3.2063819826983601E-3</v>
      </c>
      <c r="H316" s="138"/>
      <c r="I316" s="137">
        <v>6</v>
      </c>
      <c r="J316" s="138">
        <v>4.7771841684116703E-3</v>
      </c>
      <c r="K316" s="138"/>
      <c r="L316" s="137">
        <v>4</v>
      </c>
      <c r="M316" s="138">
        <v>2.1472936048228201E-3</v>
      </c>
      <c r="N316" s="138"/>
      <c r="O316" s="137">
        <v>3</v>
      </c>
      <c r="P316" s="138">
        <v>5.5747574980488301E-3</v>
      </c>
      <c r="Q316" s="138"/>
      <c r="R316" s="137">
        <v>7</v>
      </c>
      <c r="S316" s="138">
        <v>1.3772478652658101E-2</v>
      </c>
      <c r="T316" s="138"/>
      <c r="U316" s="137">
        <v>6</v>
      </c>
      <c r="V316" s="138">
        <v>3.9756689062934803E-3</v>
      </c>
      <c r="W316" s="138"/>
      <c r="X316" s="137">
        <v>12</v>
      </c>
      <c r="Y316" s="138">
        <v>1.44080108540348E-2</v>
      </c>
      <c r="Z316" s="138"/>
      <c r="AA316" s="137">
        <v>7</v>
      </c>
      <c r="AB316" s="138">
        <v>1.15033195293499E-2</v>
      </c>
      <c r="AC316" s="138"/>
      <c r="AD316" s="137">
        <v>2</v>
      </c>
      <c r="AE316" s="138">
        <v>9.0126627912216692E-3</v>
      </c>
      <c r="AF316" s="138"/>
      <c r="AG316" s="137">
        <v>4</v>
      </c>
      <c r="AH316" s="138">
        <v>5.0494212100937897E-3</v>
      </c>
      <c r="AI316" s="138"/>
      <c r="AJ316" s="137">
        <v>0</v>
      </c>
      <c r="AK316" s="138">
        <v>0</v>
      </c>
      <c r="AL316" s="138"/>
      <c r="AM316" s="137">
        <v>7</v>
      </c>
      <c r="AN316" s="138">
        <v>2.0195026253534101E-2</v>
      </c>
      <c r="AO316" s="138"/>
      <c r="AP316" s="137">
        <v>3</v>
      </c>
      <c r="AQ316" s="138">
        <v>1.07611736853433E-2</v>
      </c>
      <c r="AR316" s="138"/>
      <c r="AS316" s="137">
        <v>0</v>
      </c>
      <c r="AT316" s="138">
        <v>0</v>
      </c>
      <c r="AU316" s="138"/>
      <c r="AV316" s="137">
        <v>5</v>
      </c>
      <c r="AW316" s="138">
        <v>9.8114244225976695E-3</v>
      </c>
      <c r="AX316" s="138"/>
      <c r="AY316" s="137">
        <v>7</v>
      </c>
      <c r="AZ316" s="138">
        <v>1.7464634115915301E-2</v>
      </c>
      <c r="BA316" s="138"/>
      <c r="BB316" s="137">
        <v>4</v>
      </c>
      <c r="BC316" s="138">
        <v>1.26959944137625E-2</v>
      </c>
      <c r="BD316" s="138"/>
    </row>
    <row r="317" spans="1:56" x14ac:dyDescent="0.3">
      <c r="A317" s="164" t="s">
        <v>184</v>
      </c>
      <c r="B317" s="132" t="s">
        <v>0</v>
      </c>
      <c r="C317" s="137">
        <v>78</v>
      </c>
      <c r="D317" s="138">
        <v>3.6825474163389E-3</v>
      </c>
      <c r="E317" s="138">
        <v>39.285714285714299</v>
      </c>
      <c r="F317" s="137">
        <v>11</v>
      </c>
      <c r="G317" s="138">
        <v>1.7317353089809401E-3</v>
      </c>
      <c r="H317" s="138">
        <v>37.5</v>
      </c>
      <c r="I317" s="137">
        <v>6</v>
      </c>
      <c r="J317" s="138">
        <v>2.35193583919031E-3</v>
      </c>
      <c r="K317" s="138">
        <v>20</v>
      </c>
      <c r="L317" s="137">
        <v>5</v>
      </c>
      <c r="M317" s="138">
        <v>1.3154709912336999E-3</v>
      </c>
      <c r="N317" s="138">
        <v>66.6666666666667</v>
      </c>
      <c r="O317" s="137">
        <v>5</v>
      </c>
      <c r="P317" s="138">
        <v>4.6247907282195499E-3</v>
      </c>
      <c r="Q317" s="138">
        <v>66.6666666666667</v>
      </c>
      <c r="R317" s="137">
        <v>5</v>
      </c>
      <c r="S317" s="138">
        <v>4.8633401420095299E-3</v>
      </c>
      <c r="T317" s="138">
        <v>25</v>
      </c>
      <c r="U317" s="137">
        <v>4</v>
      </c>
      <c r="V317" s="138">
        <v>1.2837835669284501E-3</v>
      </c>
      <c r="W317" s="138">
        <v>33.3333333333333</v>
      </c>
      <c r="X317" s="137">
        <v>7</v>
      </c>
      <c r="Y317" s="138">
        <v>4.0769732550554501E-3</v>
      </c>
      <c r="Z317" s="138">
        <v>16.6666666666667</v>
      </c>
      <c r="AA317" s="137">
        <v>11</v>
      </c>
      <c r="AB317" s="138">
        <v>9.0242341706728794E-3</v>
      </c>
      <c r="AC317" s="138">
        <v>37.5</v>
      </c>
      <c r="AD317" s="137">
        <v>1</v>
      </c>
      <c r="AE317" s="138">
        <v>2.2696323195642298E-3</v>
      </c>
      <c r="AF317" s="138">
        <v>0</v>
      </c>
      <c r="AG317" s="137">
        <v>4</v>
      </c>
      <c r="AH317" s="138">
        <v>2.3912432671556799E-3</v>
      </c>
      <c r="AI317" s="138">
        <v>0</v>
      </c>
      <c r="AJ317" s="137">
        <v>1</v>
      </c>
      <c r="AK317" s="138">
        <v>1.8608113137327899E-3</v>
      </c>
      <c r="AL317" s="138">
        <v>0</v>
      </c>
      <c r="AM317" s="137">
        <v>3</v>
      </c>
      <c r="AN317" s="138">
        <v>4.3604651162790697E-3</v>
      </c>
      <c r="AO317" s="138">
        <v>200</v>
      </c>
      <c r="AP317" s="137">
        <v>8</v>
      </c>
      <c r="AQ317" s="138">
        <v>1.45515397347982E-2</v>
      </c>
      <c r="AR317" s="138">
        <v>60</v>
      </c>
      <c r="AS317" s="137">
        <v>4</v>
      </c>
      <c r="AT317" s="138">
        <v>1.23468222366268E-2</v>
      </c>
      <c r="AU317" s="138">
        <v>0</v>
      </c>
      <c r="AV317" s="137">
        <v>6</v>
      </c>
      <c r="AW317" s="138">
        <v>5.9153513225739703E-3</v>
      </c>
      <c r="AX317" s="138">
        <v>20</v>
      </c>
      <c r="AY317" s="137">
        <v>5</v>
      </c>
      <c r="AZ317" s="138">
        <v>6.2192148863127496E-3</v>
      </c>
      <c r="BA317" s="138">
        <v>66.6666666666667</v>
      </c>
      <c r="BB317" s="137">
        <v>3</v>
      </c>
      <c r="BC317" s="138">
        <v>4.7075069043434597E-3</v>
      </c>
      <c r="BD317" s="138">
        <v>200</v>
      </c>
    </row>
    <row r="318" spans="1:56" x14ac:dyDescent="0.3">
      <c r="A318" s="165"/>
      <c r="B318" s="132" t="s">
        <v>1</v>
      </c>
      <c r="C318" s="137">
        <v>22</v>
      </c>
      <c r="D318" s="138">
        <v>2.0421139592412601E-3</v>
      </c>
      <c r="E318" s="138"/>
      <c r="F318" s="137">
        <v>3</v>
      </c>
      <c r="G318" s="138">
        <v>9.2786470495448805E-4</v>
      </c>
      <c r="H318" s="138"/>
      <c r="I318" s="137">
        <v>1</v>
      </c>
      <c r="J318" s="138">
        <v>7.7212922354685299E-4</v>
      </c>
      <c r="K318" s="138"/>
      <c r="L318" s="137">
        <v>2</v>
      </c>
      <c r="M318" s="138">
        <v>1.0319331720077801E-3</v>
      </c>
      <c r="N318" s="138"/>
      <c r="O318" s="137">
        <v>2</v>
      </c>
      <c r="P318" s="138">
        <v>3.6833090848818598E-3</v>
      </c>
      <c r="Q318" s="138"/>
      <c r="R318" s="137">
        <v>1</v>
      </c>
      <c r="S318" s="138">
        <v>1.9236688211757499E-3</v>
      </c>
      <c r="T318" s="138"/>
      <c r="U318" s="137">
        <v>1</v>
      </c>
      <c r="V318" s="138">
        <v>6.2242859187979698E-4</v>
      </c>
      <c r="W318" s="138"/>
      <c r="X318" s="137">
        <v>1</v>
      </c>
      <c r="Y318" s="138">
        <v>1.13110656154916E-3</v>
      </c>
      <c r="Z318" s="138"/>
      <c r="AA318" s="137">
        <v>3</v>
      </c>
      <c r="AB318" s="138">
        <v>4.9146489302447499E-3</v>
      </c>
      <c r="AC318" s="138"/>
      <c r="AD318" s="137">
        <v>0</v>
      </c>
      <c r="AE318" s="138">
        <v>0</v>
      </c>
      <c r="AF318" s="138"/>
      <c r="AG318" s="137">
        <v>0</v>
      </c>
      <c r="AH318" s="138">
        <v>0</v>
      </c>
      <c r="AI318" s="138"/>
      <c r="AJ318" s="137">
        <v>1</v>
      </c>
      <c r="AK318" s="138">
        <v>3.68663594470046E-3</v>
      </c>
      <c r="AL318" s="138"/>
      <c r="AM318" s="137">
        <v>2</v>
      </c>
      <c r="AN318" s="138">
        <v>5.8585740230827797E-3</v>
      </c>
      <c r="AO318" s="138"/>
      <c r="AP318" s="137">
        <v>3</v>
      </c>
      <c r="AQ318" s="138">
        <v>1.1070519207350801E-2</v>
      </c>
      <c r="AR318" s="138"/>
      <c r="AS318" s="137">
        <v>0</v>
      </c>
      <c r="AT318" s="138">
        <v>0</v>
      </c>
      <c r="AU318" s="138"/>
      <c r="AV318" s="137">
        <v>1</v>
      </c>
      <c r="AW318" s="138">
        <v>1.9813750743015702E-3</v>
      </c>
      <c r="AX318" s="138"/>
      <c r="AY318" s="137">
        <v>2</v>
      </c>
      <c r="AZ318" s="138">
        <v>4.9609326553391999E-3</v>
      </c>
      <c r="BA318" s="138"/>
      <c r="BB318" s="137">
        <v>2</v>
      </c>
      <c r="BC318" s="138">
        <v>6.2069393582024701E-3</v>
      </c>
      <c r="BD318" s="138"/>
    </row>
    <row r="319" spans="1:56" x14ac:dyDescent="0.3">
      <c r="A319" s="166"/>
      <c r="B319" s="132" t="s">
        <v>2</v>
      </c>
      <c r="C319" s="137">
        <v>56</v>
      </c>
      <c r="D319" s="138">
        <v>5.3805592707036201E-3</v>
      </c>
      <c r="E319" s="138"/>
      <c r="F319" s="137">
        <v>8</v>
      </c>
      <c r="G319" s="138">
        <v>2.56510558615869E-3</v>
      </c>
      <c r="H319" s="138"/>
      <c r="I319" s="137">
        <v>5</v>
      </c>
      <c r="J319" s="138">
        <v>3.9809868070097201E-3</v>
      </c>
      <c r="K319" s="138"/>
      <c r="L319" s="137">
        <v>3</v>
      </c>
      <c r="M319" s="138">
        <v>1.61047020361712E-3</v>
      </c>
      <c r="N319" s="138"/>
      <c r="O319" s="137">
        <v>3</v>
      </c>
      <c r="P319" s="138">
        <v>5.5747574980488301E-3</v>
      </c>
      <c r="Q319" s="138"/>
      <c r="R319" s="137">
        <v>4</v>
      </c>
      <c r="S319" s="138">
        <v>7.8699878015189104E-3</v>
      </c>
      <c r="T319" s="138"/>
      <c r="U319" s="137">
        <v>3</v>
      </c>
      <c r="V319" s="138">
        <v>1.9878344531467401E-3</v>
      </c>
      <c r="W319" s="138"/>
      <c r="X319" s="137">
        <v>6</v>
      </c>
      <c r="Y319" s="138">
        <v>7.20400542701742E-3</v>
      </c>
      <c r="Z319" s="138"/>
      <c r="AA319" s="137">
        <v>8</v>
      </c>
      <c r="AB319" s="138">
        <v>1.3146650890685599E-2</v>
      </c>
      <c r="AC319" s="138"/>
      <c r="AD319" s="137">
        <v>1</v>
      </c>
      <c r="AE319" s="138">
        <v>4.5063313956108303E-3</v>
      </c>
      <c r="AF319" s="138"/>
      <c r="AG319" s="137">
        <v>4</v>
      </c>
      <c r="AH319" s="138">
        <v>5.0494212100937897E-3</v>
      </c>
      <c r="AI319" s="138"/>
      <c r="AJ319" s="137">
        <v>0</v>
      </c>
      <c r="AK319" s="138">
        <v>0</v>
      </c>
      <c r="AL319" s="138"/>
      <c r="AM319" s="137">
        <v>1</v>
      </c>
      <c r="AN319" s="138">
        <v>2.8850037505048802E-3</v>
      </c>
      <c r="AO319" s="138"/>
      <c r="AP319" s="137">
        <v>5</v>
      </c>
      <c r="AQ319" s="138">
        <v>1.7935289475572099E-2</v>
      </c>
      <c r="AR319" s="138"/>
      <c r="AS319" s="137">
        <v>4</v>
      </c>
      <c r="AT319" s="138">
        <v>2.4847807181016299E-2</v>
      </c>
      <c r="AU319" s="138"/>
      <c r="AV319" s="137">
        <v>5</v>
      </c>
      <c r="AW319" s="138">
        <v>9.8114244225976695E-3</v>
      </c>
      <c r="AX319" s="138"/>
      <c r="AY319" s="137">
        <v>3</v>
      </c>
      <c r="AZ319" s="138">
        <v>7.4848431925351204E-3</v>
      </c>
      <c r="BA319" s="138"/>
      <c r="BB319" s="137">
        <v>1</v>
      </c>
      <c r="BC319" s="138">
        <v>3.1739986034406099E-3</v>
      </c>
      <c r="BD319" s="138"/>
    </row>
    <row r="320" spans="1:56" x14ac:dyDescent="0.3">
      <c r="A320" s="164" t="s">
        <v>185</v>
      </c>
      <c r="B320" s="132" t="s">
        <v>0</v>
      </c>
      <c r="C320" s="137">
        <v>49</v>
      </c>
      <c r="D320" s="138">
        <v>2.31339517180264E-3</v>
      </c>
      <c r="E320" s="138">
        <v>19.512195121951201</v>
      </c>
      <c r="F320" s="137">
        <v>10</v>
      </c>
      <c r="G320" s="138">
        <v>1.5743048263463101E-3</v>
      </c>
      <c r="H320" s="138">
        <v>11.1111111111111</v>
      </c>
      <c r="I320" s="137">
        <v>4</v>
      </c>
      <c r="J320" s="138">
        <v>1.5679572261268701E-3</v>
      </c>
      <c r="K320" s="138">
        <v>0</v>
      </c>
      <c r="L320" s="137">
        <v>6</v>
      </c>
      <c r="M320" s="138">
        <v>1.5785651894804401E-3</v>
      </c>
      <c r="N320" s="138">
        <v>20</v>
      </c>
      <c r="O320" s="137">
        <v>4</v>
      </c>
      <c r="P320" s="138">
        <v>3.6998325825756402E-3</v>
      </c>
      <c r="Q320" s="138">
        <v>33.3333333333333</v>
      </c>
      <c r="R320" s="137">
        <v>4</v>
      </c>
      <c r="S320" s="138">
        <v>3.8906721136076302E-3</v>
      </c>
      <c r="T320" s="138">
        <v>0</v>
      </c>
      <c r="U320" s="137">
        <v>9</v>
      </c>
      <c r="V320" s="138">
        <v>2.8885130255890202E-3</v>
      </c>
      <c r="W320" s="138">
        <v>28.571428571428601</v>
      </c>
      <c r="X320" s="137">
        <v>1</v>
      </c>
      <c r="Y320" s="138">
        <v>5.8242475072220695E-4</v>
      </c>
      <c r="Z320" s="138">
        <v>0</v>
      </c>
      <c r="AA320" s="137">
        <v>2</v>
      </c>
      <c r="AB320" s="138">
        <v>1.6407698492132501E-3</v>
      </c>
      <c r="AC320" s="138">
        <v>100</v>
      </c>
      <c r="AD320" s="137">
        <v>0</v>
      </c>
      <c r="AE320" s="138">
        <v>0</v>
      </c>
      <c r="AF320" s="138">
        <v>0</v>
      </c>
      <c r="AG320" s="137">
        <v>3</v>
      </c>
      <c r="AH320" s="138">
        <v>1.7934324503667599E-3</v>
      </c>
      <c r="AI320" s="138">
        <v>50</v>
      </c>
      <c r="AJ320" s="137">
        <v>3</v>
      </c>
      <c r="AK320" s="138">
        <v>5.5824339411983601E-3</v>
      </c>
      <c r="AL320" s="138">
        <v>0</v>
      </c>
      <c r="AM320" s="137">
        <v>4</v>
      </c>
      <c r="AN320" s="138">
        <v>5.8139534883720903E-3</v>
      </c>
      <c r="AO320" s="138">
        <v>0</v>
      </c>
      <c r="AP320" s="137">
        <v>0</v>
      </c>
      <c r="AQ320" s="138">
        <v>0</v>
      </c>
      <c r="AR320" s="138">
        <v>0</v>
      </c>
      <c r="AS320" s="137">
        <v>0</v>
      </c>
      <c r="AT320" s="138">
        <v>0</v>
      </c>
      <c r="AU320" s="138">
        <v>0</v>
      </c>
      <c r="AV320" s="137">
        <v>3</v>
      </c>
      <c r="AW320" s="138">
        <v>2.9576756612869799E-3</v>
      </c>
      <c r="AX320" s="138">
        <v>50</v>
      </c>
      <c r="AY320" s="137">
        <v>5</v>
      </c>
      <c r="AZ320" s="138">
        <v>6.2192148863127496E-3</v>
      </c>
      <c r="BA320" s="138">
        <v>25</v>
      </c>
      <c r="BB320" s="137">
        <v>1</v>
      </c>
      <c r="BC320" s="138">
        <v>1.56916896811449E-3</v>
      </c>
      <c r="BD320" s="138">
        <v>0</v>
      </c>
    </row>
    <row r="321" spans="1:56" x14ac:dyDescent="0.3">
      <c r="A321" s="165"/>
      <c r="B321" s="132" t="s">
        <v>1</v>
      </c>
      <c r="C321" s="137">
        <v>8</v>
      </c>
      <c r="D321" s="138">
        <v>7.4258689426954995E-4</v>
      </c>
      <c r="E321" s="138"/>
      <c r="F321" s="137">
        <v>1</v>
      </c>
      <c r="G321" s="138">
        <v>3.0928823498482902E-4</v>
      </c>
      <c r="H321" s="138"/>
      <c r="I321" s="137">
        <v>0</v>
      </c>
      <c r="J321" s="138">
        <v>0</v>
      </c>
      <c r="K321" s="138"/>
      <c r="L321" s="137">
        <v>1</v>
      </c>
      <c r="M321" s="138">
        <v>5.1596658600389003E-4</v>
      </c>
      <c r="N321" s="138"/>
      <c r="O321" s="137">
        <v>1</v>
      </c>
      <c r="P321" s="138">
        <v>1.8416545424409299E-3</v>
      </c>
      <c r="Q321" s="138"/>
      <c r="R321" s="137">
        <v>0</v>
      </c>
      <c r="S321" s="138">
        <v>0</v>
      </c>
      <c r="T321" s="138"/>
      <c r="U321" s="137">
        <v>2</v>
      </c>
      <c r="V321" s="138">
        <v>1.24485718375959E-3</v>
      </c>
      <c r="W321" s="138"/>
      <c r="X321" s="137">
        <v>0</v>
      </c>
      <c r="Y321" s="138">
        <v>0</v>
      </c>
      <c r="Z321" s="138"/>
      <c r="AA321" s="137">
        <v>1</v>
      </c>
      <c r="AB321" s="138">
        <v>1.6382163100815801E-3</v>
      </c>
      <c r="AC321" s="138"/>
      <c r="AD321" s="137">
        <v>0</v>
      </c>
      <c r="AE321" s="138">
        <v>0</v>
      </c>
      <c r="AF321" s="138"/>
      <c r="AG321" s="137">
        <v>1</v>
      </c>
      <c r="AH321" s="138">
        <v>1.1355893708834899E-3</v>
      </c>
      <c r="AI321" s="138"/>
      <c r="AJ321" s="137">
        <v>0</v>
      </c>
      <c r="AK321" s="138">
        <v>0</v>
      </c>
      <c r="AL321" s="138"/>
      <c r="AM321" s="137">
        <v>0</v>
      </c>
      <c r="AN321" s="138">
        <v>0</v>
      </c>
      <c r="AO321" s="138"/>
      <c r="AP321" s="137">
        <v>0</v>
      </c>
      <c r="AQ321" s="138">
        <v>0</v>
      </c>
      <c r="AR321" s="138"/>
      <c r="AS321" s="137">
        <v>0</v>
      </c>
      <c r="AT321" s="138">
        <v>0</v>
      </c>
      <c r="AU321" s="138"/>
      <c r="AV321" s="137">
        <v>1</v>
      </c>
      <c r="AW321" s="138">
        <v>1.9813750743015702E-3</v>
      </c>
      <c r="AX321" s="138"/>
      <c r="AY321" s="137">
        <v>1</v>
      </c>
      <c r="AZ321" s="138">
        <v>2.4804663276696E-3</v>
      </c>
      <c r="BA321" s="138"/>
      <c r="BB321" s="137">
        <v>0</v>
      </c>
      <c r="BC321" s="138">
        <v>0</v>
      </c>
      <c r="BD321" s="138"/>
    </row>
    <row r="322" spans="1:56" x14ac:dyDescent="0.3">
      <c r="A322" s="166"/>
      <c r="B322" s="132" t="s">
        <v>2</v>
      </c>
      <c r="C322" s="137">
        <v>41</v>
      </c>
      <c r="D322" s="138">
        <v>3.9393380374794403E-3</v>
      </c>
      <c r="E322" s="138"/>
      <c r="F322" s="137">
        <v>9</v>
      </c>
      <c r="G322" s="138">
        <v>2.88574378442853E-3</v>
      </c>
      <c r="H322" s="138"/>
      <c r="I322" s="137">
        <v>4</v>
      </c>
      <c r="J322" s="138">
        <v>3.1847894456077802E-3</v>
      </c>
      <c r="K322" s="138"/>
      <c r="L322" s="137">
        <v>5</v>
      </c>
      <c r="M322" s="138">
        <v>2.6841170060285299E-3</v>
      </c>
      <c r="N322" s="138"/>
      <c r="O322" s="137">
        <v>3</v>
      </c>
      <c r="P322" s="138">
        <v>5.5747574980488301E-3</v>
      </c>
      <c r="Q322" s="138"/>
      <c r="R322" s="137">
        <v>4</v>
      </c>
      <c r="S322" s="138">
        <v>7.8699878015189104E-3</v>
      </c>
      <c r="T322" s="138"/>
      <c r="U322" s="137">
        <v>7</v>
      </c>
      <c r="V322" s="138">
        <v>4.6382803906757303E-3</v>
      </c>
      <c r="W322" s="138"/>
      <c r="X322" s="137">
        <v>1</v>
      </c>
      <c r="Y322" s="138">
        <v>1.2006675711695701E-3</v>
      </c>
      <c r="Z322" s="138"/>
      <c r="AA322" s="137">
        <v>1</v>
      </c>
      <c r="AB322" s="138">
        <v>1.6433313613356999E-3</v>
      </c>
      <c r="AC322" s="138"/>
      <c r="AD322" s="137">
        <v>0</v>
      </c>
      <c r="AE322" s="138">
        <v>0</v>
      </c>
      <c r="AF322" s="138"/>
      <c r="AG322" s="137">
        <v>2</v>
      </c>
      <c r="AH322" s="138">
        <v>2.5247106050469001E-3</v>
      </c>
      <c r="AI322" s="138"/>
      <c r="AJ322" s="137">
        <v>3</v>
      </c>
      <c r="AK322" s="138">
        <v>1.12718391884276E-2</v>
      </c>
      <c r="AL322" s="138"/>
      <c r="AM322" s="137">
        <v>4</v>
      </c>
      <c r="AN322" s="138">
        <v>1.15400150020195E-2</v>
      </c>
      <c r="AO322" s="138"/>
      <c r="AP322" s="137">
        <v>0</v>
      </c>
      <c r="AQ322" s="138">
        <v>0</v>
      </c>
      <c r="AR322" s="138"/>
      <c r="AS322" s="137">
        <v>0</v>
      </c>
      <c r="AT322" s="138">
        <v>0</v>
      </c>
      <c r="AU322" s="138"/>
      <c r="AV322" s="137">
        <v>2</v>
      </c>
      <c r="AW322" s="138">
        <v>3.9245697690390704E-3</v>
      </c>
      <c r="AX322" s="138"/>
      <c r="AY322" s="137">
        <v>4</v>
      </c>
      <c r="AZ322" s="138">
        <v>9.9797909233801593E-3</v>
      </c>
      <c r="BA322" s="138"/>
      <c r="BB322" s="137">
        <v>1</v>
      </c>
      <c r="BC322" s="138">
        <v>3.1739986034406099E-3</v>
      </c>
      <c r="BD322" s="138"/>
    </row>
    <row r="323" spans="1:56" x14ac:dyDescent="0.3">
      <c r="A323" s="164" t="s">
        <v>186</v>
      </c>
      <c r="B323" s="132" t="s">
        <v>0</v>
      </c>
      <c r="C323" s="137">
        <v>39</v>
      </c>
      <c r="D323" s="138">
        <v>1.84127370816945E-3</v>
      </c>
      <c r="E323" s="138">
        <v>39.285714285714299</v>
      </c>
      <c r="F323" s="137">
        <v>9</v>
      </c>
      <c r="G323" s="138">
        <v>1.41687434371168E-3</v>
      </c>
      <c r="H323" s="138">
        <v>50</v>
      </c>
      <c r="I323" s="137">
        <v>4</v>
      </c>
      <c r="J323" s="138">
        <v>1.5679572261268701E-3</v>
      </c>
      <c r="K323" s="138">
        <v>33.3333333333333</v>
      </c>
      <c r="L323" s="137">
        <v>5</v>
      </c>
      <c r="M323" s="138">
        <v>1.3154709912336999E-3</v>
      </c>
      <c r="N323" s="138">
        <v>66.6666666666667</v>
      </c>
      <c r="O323" s="137">
        <v>3</v>
      </c>
      <c r="P323" s="138">
        <v>2.77487443693173E-3</v>
      </c>
      <c r="Q323" s="138">
        <v>200</v>
      </c>
      <c r="R323" s="137">
        <v>2</v>
      </c>
      <c r="S323" s="138">
        <v>1.9453360568038099E-3</v>
      </c>
      <c r="T323" s="138">
        <v>0</v>
      </c>
      <c r="U323" s="137">
        <v>4</v>
      </c>
      <c r="V323" s="138">
        <v>1.2837835669284501E-3</v>
      </c>
      <c r="W323" s="138">
        <v>100</v>
      </c>
      <c r="X323" s="137">
        <v>2</v>
      </c>
      <c r="Y323" s="138">
        <v>1.16484950144441E-3</v>
      </c>
      <c r="Z323" s="138">
        <v>0</v>
      </c>
      <c r="AA323" s="137">
        <v>2</v>
      </c>
      <c r="AB323" s="138">
        <v>1.6407698492132501E-3</v>
      </c>
      <c r="AC323" s="138">
        <v>0</v>
      </c>
      <c r="AD323" s="137">
        <v>0</v>
      </c>
      <c r="AE323" s="138">
        <v>0</v>
      </c>
      <c r="AF323" s="138">
        <v>0</v>
      </c>
      <c r="AG323" s="137">
        <v>5</v>
      </c>
      <c r="AH323" s="138">
        <v>2.9890540839445901E-3</v>
      </c>
      <c r="AI323" s="138">
        <v>25</v>
      </c>
      <c r="AJ323" s="137">
        <v>1</v>
      </c>
      <c r="AK323" s="138">
        <v>1.8608113137327899E-3</v>
      </c>
      <c r="AL323" s="138">
        <v>0</v>
      </c>
      <c r="AM323" s="137">
        <v>1</v>
      </c>
      <c r="AN323" s="138">
        <v>1.45348837209302E-3</v>
      </c>
      <c r="AO323" s="138">
        <v>0</v>
      </c>
      <c r="AP323" s="137">
        <v>1</v>
      </c>
      <c r="AQ323" s="138">
        <v>1.81894246684977E-3</v>
      </c>
      <c r="AR323" s="138">
        <v>0</v>
      </c>
      <c r="AS323" s="137">
        <v>3</v>
      </c>
      <c r="AT323" s="138">
        <v>9.2601166774701395E-3</v>
      </c>
      <c r="AU323" s="138">
        <v>0</v>
      </c>
      <c r="AV323" s="137">
        <v>2</v>
      </c>
      <c r="AW323" s="138">
        <v>1.9717837741913199E-3</v>
      </c>
      <c r="AX323" s="138">
        <v>100</v>
      </c>
      <c r="AY323" s="137">
        <v>2</v>
      </c>
      <c r="AZ323" s="138">
        <v>2.4876859545250999E-3</v>
      </c>
      <c r="BA323" s="138">
        <v>0</v>
      </c>
      <c r="BB323" s="137">
        <v>2</v>
      </c>
      <c r="BC323" s="138">
        <v>3.1383379362289699E-3</v>
      </c>
      <c r="BD323" s="138">
        <v>0</v>
      </c>
    </row>
    <row r="324" spans="1:56" x14ac:dyDescent="0.3">
      <c r="A324" s="165"/>
      <c r="B324" s="132" t="s">
        <v>1</v>
      </c>
      <c r="C324" s="137">
        <v>11</v>
      </c>
      <c r="D324" s="138">
        <v>1.0210569796206301E-3</v>
      </c>
      <c r="E324" s="138"/>
      <c r="F324" s="137">
        <v>3</v>
      </c>
      <c r="G324" s="138">
        <v>9.2786470495448805E-4</v>
      </c>
      <c r="H324" s="138"/>
      <c r="I324" s="137">
        <v>1</v>
      </c>
      <c r="J324" s="138">
        <v>7.7212922354685299E-4</v>
      </c>
      <c r="K324" s="138"/>
      <c r="L324" s="137">
        <v>2</v>
      </c>
      <c r="M324" s="138">
        <v>1.0319331720077801E-3</v>
      </c>
      <c r="N324" s="138"/>
      <c r="O324" s="137">
        <v>2</v>
      </c>
      <c r="P324" s="138">
        <v>3.6833090848818598E-3</v>
      </c>
      <c r="Q324" s="138"/>
      <c r="R324" s="137">
        <v>0</v>
      </c>
      <c r="S324" s="138">
        <v>0</v>
      </c>
      <c r="T324" s="138"/>
      <c r="U324" s="137">
        <v>2</v>
      </c>
      <c r="V324" s="138">
        <v>1.24485718375959E-3</v>
      </c>
      <c r="W324" s="138"/>
      <c r="X324" s="137">
        <v>0</v>
      </c>
      <c r="Y324" s="138">
        <v>0</v>
      </c>
      <c r="Z324" s="138"/>
      <c r="AA324" s="137">
        <v>0</v>
      </c>
      <c r="AB324" s="138">
        <v>0</v>
      </c>
      <c r="AC324" s="138"/>
      <c r="AD324" s="137">
        <v>0</v>
      </c>
      <c r="AE324" s="138">
        <v>0</v>
      </c>
      <c r="AF324" s="138"/>
      <c r="AG324" s="137">
        <v>1</v>
      </c>
      <c r="AH324" s="138">
        <v>1.1355893708834899E-3</v>
      </c>
      <c r="AI324" s="138"/>
      <c r="AJ324" s="137">
        <v>0</v>
      </c>
      <c r="AK324" s="138">
        <v>0</v>
      </c>
      <c r="AL324" s="138"/>
      <c r="AM324" s="137">
        <v>0</v>
      </c>
      <c r="AN324" s="138">
        <v>0</v>
      </c>
      <c r="AO324" s="138"/>
      <c r="AP324" s="137">
        <v>0</v>
      </c>
      <c r="AQ324" s="138">
        <v>0</v>
      </c>
      <c r="AR324" s="138"/>
      <c r="AS324" s="137">
        <v>0</v>
      </c>
      <c r="AT324" s="138">
        <v>0</v>
      </c>
      <c r="AU324" s="138"/>
      <c r="AV324" s="137">
        <v>1</v>
      </c>
      <c r="AW324" s="138">
        <v>1.9813750743015702E-3</v>
      </c>
      <c r="AX324" s="138"/>
      <c r="AY324" s="137">
        <v>0</v>
      </c>
      <c r="AZ324" s="138">
        <v>0</v>
      </c>
      <c r="BA324" s="138"/>
      <c r="BB324" s="137">
        <v>2</v>
      </c>
      <c r="BC324" s="138">
        <v>6.2069393582024701E-3</v>
      </c>
      <c r="BD324" s="138"/>
    </row>
    <row r="325" spans="1:56" x14ac:dyDescent="0.3">
      <c r="A325" s="166"/>
      <c r="B325" s="132" t="s">
        <v>2</v>
      </c>
      <c r="C325" s="137">
        <v>28</v>
      </c>
      <c r="D325" s="138">
        <v>2.6902796353518101E-3</v>
      </c>
      <c r="E325" s="138"/>
      <c r="F325" s="137">
        <v>6</v>
      </c>
      <c r="G325" s="138">
        <v>1.9238291896190201E-3</v>
      </c>
      <c r="H325" s="138"/>
      <c r="I325" s="137">
        <v>3</v>
      </c>
      <c r="J325" s="138">
        <v>2.38859208420583E-3</v>
      </c>
      <c r="K325" s="138"/>
      <c r="L325" s="137">
        <v>3</v>
      </c>
      <c r="M325" s="138">
        <v>1.61047020361712E-3</v>
      </c>
      <c r="N325" s="138"/>
      <c r="O325" s="137">
        <v>1</v>
      </c>
      <c r="P325" s="138">
        <v>1.85825249934961E-3</v>
      </c>
      <c r="Q325" s="138"/>
      <c r="R325" s="137">
        <v>2</v>
      </c>
      <c r="S325" s="138">
        <v>3.93499390075945E-3</v>
      </c>
      <c r="T325" s="138"/>
      <c r="U325" s="137">
        <v>2</v>
      </c>
      <c r="V325" s="138">
        <v>1.3252229687644901E-3</v>
      </c>
      <c r="W325" s="138"/>
      <c r="X325" s="137">
        <v>2</v>
      </c>
      <c r="Y325" s="138">
        <v>2.4013351423391401E-3</v>
      </c>
      <c r="Z325" s="138"/>
      <c r="AA325" s="137">
        <v>2</v>
      </c>
      <c r="AB325" s="138">
        <v>3.2866627226713998E-3</v>
      </c>
      <c r="AC325" s="138"/>
      <c r="AD325" s="137">
        <v>0</v>
      </c>
      <c r="AE325" s="138">
        <v>0</v>
      </c>
      <c r="AF325" s="138"/>
      <c r="AG325" s="137">
        <v>4</v>
      </c>
      <c r="AH325" s="138">
        <v>5.0494212100937897E-3</v>
      </c>
      <c r="AI325" s="138"/>
      <c r="AJ325" s="137">
        <v>1</v>
      </c>
      <c r="AK325" s="138">
        <v>3.75727972947586E-3</v>
      </c>
      <c r="AL325" s="138"/>
      <c r="AM325" s="137">
        <v>1</v>
      </c>
      <c r="AN325" s="138">
        <v>2.8850037505048802E-3</v>
      </c>
      <c r="AO325" s="138"/>
      <c r="AP325" s="137">
        <v>1</v>
      </c>
      <c r="AQ325" s="138">
        <v>3.5870578951144299E-3</v>
      </c>
      <c r="AR325" s="138"/>
      <c r="AS325" s="137">
        <v>3</v>
      </c>
      <c r="AT325" s="138">
        <v>1.86358553857622E-2</v>
      </c>
      <c r="AU325" s="138"/>
      <c r="AV325" s="137">
        <v>1</v>
      </c>
      <c r="AW325" s="138">
        <v>1.96228488451953E-3</v>
      </c>
      <c r="AX325" s="138"/>
      <c r="AY325" s="137">
        <v>2</v>
      </c>
      <c r="AZ325" s="138">
        <v>4.9898954616900797E-3</v>
      </c>
      <c r="BA325" s="138"/>
      <c r="BB325" s="137">
        <v>0</v>
      </c>
      <c r="BC325" s="138">
        <v>0</v>
      </c>
      <c r="BD325" s="138"/>
    </row>
    <row r="326" spans="1:56" x14ac:dyDescent="0.3">
      <c r="A326" s="164" t="s">
        <v>187</v>
      </c>
      <c r="B326" s="132" t="s">
        <v>0</v>
      </c>
      <c r="C326" s="137">
        <v>49</v>
      </c>
      <c r="D326" s="138">
        <v>2.31339517180264E-3</v>
      </c>
      <c r="E326" s="138">
        <v>28.947368421052602</v>
      </c>
      <c r="F326" s="137">
        <v>5</v>
      </c>
      <c r="G326" s="138">
        <v>7.8715241317315297E-4</v>
      </c>
      <c r="H326" s="138">
        <v>0</v>
      </c>
      <c r="I326" s="137">
        <v>4</v>
      </c>
      <c r="J326" s="138">
        <v>1.5679572261268701E-3</v>
      </c>
      <c r="K326" s="138">
        <v>0</v>
      </c>
      <c r="L326" s="137">
        <v>1</v>
      </c>
      <c r="M326" s="138">
        <v>2.6309419824674E-4</v>
      </c>
      <c r="N326" s="138">
        <v>0</v>
      </c>
      <c r="O326" s="137">
        <v>1</v>
      </c>
      <c r="P326" s="138">
        <v>9.2495814564391005E-4</v>
      </c>
      <c r="Q326" s="138">
        <v>0</v>
      </c>
      <c r="R326" s="137">
        <v>6</v>
      </c>
      <c r="S326" s="138">
        <v>5.8360081704114403E-3</v>
      </c>
      <c r="T326" s="138">
        <v>100</v>
      </c>
      <c r="U326" s="137">
        <v>4</v>
      </c>
      <c r="V326" s="138">
        <v>1.2837835669284501E-3</v>
      </c>
      <c r="W326" s="138">
        <v>0</v>
      </c>
      <c r="X326" s="137">
        <v>3</v>
      </c>
      <c r="Y326" s="138">
        <v>1.7472742521666201E-3</v>
      </c>
      <c r="Z326" s="138">
        <v>0</v>
      </c>
      <c r="AA326" s="137">
        <v>8</v>
      </c>
      <c r="AB326" s="138">
        <v>6.5630793968530004E-3</v>
      </c>
      <c r="AC326" s="138">
        <v>33.3333333333333</v>
      </c>
      <c r="AD326" s="137">
        <v>2</v>
      </c>
      <c r="AE326" s="138">
        <v>4.5392646391284597E-3</v>
      </c>
      <c r="AF326" s="138">
        <v>0</v>
      </c>
      <c r="AG326" s="137">
        <v>7</v>
      </c>
      <c r="AH326" s="138">
        <v>4.18467571752243E-3</v>
      </c>
      <c r="AI326" s="138">
        <v>40</v>
      </c>
      <c r="AJ326" s="137">
        <v>1</v>
      </c>
      <c r="AK326" s="138">
        <v>1.8608113137327899E-3</v>
      </c>
      <c r="AL326" s="138">
        <v>0</v>
      </c>
      <c r="AM326" s="137">
        <v>3</v>
      </c>
      <c r="AN326" s="138">
        <v>4.3604651162790697E-3</v>
      </c>
      <c r="AO326" s="138">
        <v>0</v>
      </c>
      <c r="AP326" s="137">
        <v>1</v>
      </c>
      <c r="AQ326" s="138">
        <v>1.81894246684977E-3</v>
      </c>
      <c r="AR326" s="138">
        <v>0</v>
      </c>
      <c r="AS326" s="137">
        <v>0</v>
      </c>
      <c r="AT326" s="138">
        <v>0</v>
      </c>
      <c r="AU326" s="138">
        <v>0</v>
      </c>
      <c r="AV326" s="137">
        <v>5</v>
      </c>
      <c r="AW326" s="138">
        <v>4.9294594354783103E-3</v>
      </c>
      <c r="AX326" s="138">
        <v>66.6666666666667</v>
      </c>
      <c r="AY326" s="137">
        <v>1</v>
      </c>
      <c r="AZ326" s="138">
        <v>1.24384297726255E-3</v>
      </c>
      <c r="BA326" s="138">
        <v>0</v>
      </c>
      <c r="BB326" s="137">
        <v>2</v>
      </c>
      <c r="BC326" s="138">
        <v>3.1383379362289699E-3</v>
      </c>
      <c r="BD326" s="138">
        <v>0</v>
      </c>
    </row>
    <row r="327" spans="1:56" x14ac:dyDescent="0.3">
      <c r="A327" s="165"/>
      <c r="B327" s="132" t="s">
        <v>1</v>
      </c>
      <c r="C327" s="137">
        <v>11</v>
      </c>
      <c r="D327" s="138">
        <v>1.0210569796206301E-3</v>
      </c>
      <c r="E327" s="138"/>
      <c r="F327" s="137">
        <v>0</v>
      </c>
      <c r="G327" s="138">
        <v>0</v>
      </c>
      <c r="H327" s="138"/>
      <c r="I327" s="137">
        <v>0</v>
      </c>
      <c r="J327" s="138">
        <v>0</v>
      </c>
      <c r="K327" s="138"/>
      <c r="L327" s="137">
        <v>0</v>
      </c>
      <c r="M327" s="138">
        <v>0</v>
      </c>
      <c r="N327" s="138"/>
      <c r="O327" s="137">
        <v>1</v>
      </c>
      <c r="P327" s="138">
        <v>1.8416545424409299E-3</v>
      </c>
      <c r="Q327" s="138"/>
      <c r="R327" s="137">
        <v>3</v>
      </c>
      <c r="S327" s="138">
        <v>5.7710064635272404E-3</v>
      </c>
      <c r="T327" s="138"/>
      <c r="U327" s="137">
        <v>0</v>
      </c>
      <c r="V327" s="138">
        <v>0</v>
      </c>
      <c r="W327" s="138"/>
      <c r="X327" s="137">
        <v>0</v>
      </c>
      <c r="Y327" s="138">
        <v>0</v>
      </c>
      <c r="Z327" s="138"/>
      <c r="AA327" s="137">
        <v>2</v>
      </c>
      <c r="AB327" s="138">
        <v>3.2764326201631701E-3</v>
      </c>
      <c r="AC327" s="138"/>
      <c r="AD327" s="137">
        <v>0</v>
      </c>
      <c r="AE327" s="138">
        <v>0</v>
      </c>
      <c r="AF327" s="138"/>
      <c r="AG327" s="137">
        <v>2</v>
      </c>
      <c r="AH327" s="138">
        <v>2.2711787417669799E-3</v>
      </c>
      <c r="AI327" s="138"/>
      <c r="AJ327" s="137">
        <v>0</v>
      </c>
      <c r="AK327" s="138">
        <v>0</v>
      </c>
      <c r="AL327" s="138"/>
      <c r="AM327" s="137">
        <v>0</v>
      </c>
      <c r="AN327" s="138">
        <v>0</v>
      </c>
      <c r="AO327" s="138"/>
      <c r="AP327" s="137">
        <v>0</v>
      </c>
      <c r="AQ327" s="138">
        <v>0</v>
      </c>
      <c r="AR327" s="138"/>
      <c r="AS327" s="137">
        <v>0</v>
      </c>
      <c r="AT327" s="138">
        <v>0</v>
      </c>
      <c r="AU327" s="138"/>
      <c r="AV327" s="137">
        <v>2</v>
      </c>
      <c r="AW327" s="138">
        <v>3.9627501486031299E-3</v>
      </c>
      <c r="AX327" s="138"/>
      <c r="AY327" s="137">
        <v>1</v>
      </c>
      <c r="AZ327" s="138">
        <v>2.4804663276696E-3</v>
      </c>
      <c r="BA327" s="138"/>
      <c r="BB327" s="137">
        <v>0</v>
      </c>
      <c r="BC327" s="138">
        <v>0</v>
      </c>
      <c r="BD327" s="138"/>
    </row>
    <row r="328" spans="1:56" x14ac:dyDescent="0.3">
      <c r="A328" s="166"/>
      <c r="B328" s="132" t="s">
        <v>2</v>
      </c>
      <c r="C328" s="137">
        <v>38</v>
      </c>
      <c r="D328" s="138">
        <v>3.6510937908345998E-3</v>
      </c>
      <c r="E328" s="138"/>
      <c r="F328" s="137">
        <v>5</v>
      </c>
      <c r="G328" s="138">
        <v>1.60319099134918E-3</v>
      </c>
      <c r="H328" s="138"/>
      <c r="I328" s="137">
        <v>4</v>
      </c>
      <c r="J328" s="138">
        <v>3.1847894456077802E-3</v>
      </c>
      <c r="K328" s="138"/>
      <c r="L328" s="137">
        <v>1</v>
      </c>
      <c r="M328" s="138">
        <v>5.3682340120570502E-4</v>
      </c>
      <c r="N328" s="138"/>
      <c r="O328" s="137">
        <v>0</v>
      </c>
      <c r="P328" s="138">
        <v>0</v>
      </c>
      <c r="Q328" s="138"/>
      <c r="R328" s="137">
        <v>3</v>
      </c>
      <c r="S328" s="138">
        <v>5.9024908511391798E-3</v>
      </c>
      <c r="T328" s="138"/>
      <c r="U328" s="137">
        <v>4</v>
      </c>
      <c r="V328" s="138">
        <v>2.6504459375289902E-3</v>
      </c>
      <c r="W328" s="138"/>
      <c r="X328" s="137">
        <v>3</v>
      </c>
      <c r="Y328" s="138">
        <v>3.60200271350871E-3</v>
      </c>
      <c r="Z328" s="138"/>
      <c r="AA328" s="137">
        <v>6</v>
      </c>
      <c r="AB328" s="138">
        <v>9.8599881680141999E-3</v>
      </c>
      <c r="AC328" s="138"/>
      <c r="AD328" s="137">
        <v>2</v>
      </c>
      <c r="AE328" s="138">
        <v>9.0126627912216692E-3</v>
      </c>
      <c r="AF328" s="138"/>
      <c r="AG328" s="137">
        <v>5</v>
      </c>
      <c r="AH328" s="138">
        <v>6.3117765126172402E-3</v>
      </c>
      <c r="AI328" s="138"/>
      <c r="AJ328" s="137">
        <v>1</v>
      </c>
      <c r="AK328" s="138">
        <v>3.75727972947586E-3</v>
      </c>
      <c r="AL328" s="138"/>
      <c r="AM328" s="137">
        <v>3</v>
      </c>
      <c r="AN328" s="138">
        <v>8.6550112515146292E-3</v>
      </c>
      <c r="AO328" s="138"/>
      <c r="AP328" s="137">
        <v>1</v>
      </c>
      <c r="AQ328" s="138">
        <v>3.5870578951144299E-3</v>
      </c>
      <c r="AR328" s="138"/>
      <c r="AS328" s="137">
        <v>0</v>
      </c>
      <c r="AT328" s="138">
        <v>0</v>
      </c>
      <c r="AU328" s="138"/>
      <c r="AV328" s="137">
        <v>3</v>
      </c>
      <c r="AW328" s="138">
        <v>5.8868546535586E-3</v>
      </c>
      <c r="AX328" s="138"/>
      <c r="AY328" s="137">
        <v>0</v>
      </c>
      <c r="AZ328" s="138">
        <v>0</v>
      </c>
      <c r="BA328" s="138"/>
      <c r="BB328" s="137">
        <v>2</v>
      </c>
      <c r="BC328" s="138">
        <v>6.3479972068812302E-3</v>
      </c>
      <c r="BD328" s="138"/>
    </row>
    <row r="329" spans="1:56" x14ac:dyDescent="0.3">
      <c r="A329" s="164" t="s">
        <v>188</v>
      </c>
      <c r="B329" s="132" t="s">
        <v>0</v>
      </c>
      <c r="C329" s="137">
        <v>32</v>
      </c>
      <c r="D329" s="138">
        <v>1.51078868362621E-3</v>
      </c>
      <c r="E329" s="138">
        <v>33.3333333333333</v>
      </c>
      <c r="F329" s="137">
        <v>5</v>
      </c>
      <c r="G329" s="138">
        <v>7.8715241317315297E-4</v>
      </c>
      <c r="H329" s="138">
        <v>25</v>
      </c>
      <c r="I329" s="137">
        <v>1</v>
      </c>
      <c r="J329" s="138">
        <v>3.9198930653171801E-4</v>
      </c>
      <c r="K329" s="138">
        <v>0</v>
      </c>
      <c r="L329" s="137">
        <v>4</v>
      </c>
      <c r="M329" s="138">
        <v>1.05237679298696E-3</v>
      </c>
      <c r="N329" s="138">
        <v>0</v>
      </c>
      <c r="O329" s="137">
        <v>2</v>
      </c>
      <c r="P329" s="138">
        <v>1.8499162912878201E-3</v>
      </c>
      <c r="Q329" s="138">
        <v>0</v>
      </c>
      <c r="R329" s="137">
        <v>3</v>
      </c>
      <c r="S329" s="138">
        <v>2.9180040852057202E-3</v>
      </c>
      <c r="T329" s="138">
        <v>0</v>
      </c>
      <c r="U329" s="137">
        <v>1</v>
      </c>
      <c r="V329" s="138">
        <v>3.2094589173211301E-4</v>
      </c>
      <c r="W329" s="138">
        <v>0</v>
      </c>
      <c r="X329" s="137">
        <v>4</v>
      </c>
      <c r="Y329" s="138">
        <v>2.32969900288883E-3</v>
      </c>
      <c r="Z329" s="138">
        <v>0</v>
      </c>
      <c r="AA329" s="137">
        <v>2</v>
      </c>
      <c r="AB329" s="138">
        <v>1.6407698492132501E-3</v>
      </c>
      <c r="AC329" s="138">
        <v>0</v>
      </c>
      <c r="AD329" s="137">
        <v>0</v>
      </c>
      <c r="AE329" s="138">
        <v>0</v>
      </c>
      <c r="AF329" s="138">
        <v>0</v>
      </c>
      <c r="AG329" s="137">
        <v>4</v>
      </c>
      <c r="AH329" s="138">
        <v>2.3912432671556799E-3</v>
      </c>
      <c r="AI329" s="138">
        <v>300</v>
      </c>
      <c r="AJ329" s="137">
        <v>1</v>
      </c>
      <c r="AK329" s="138">
        <v>1.8608113137327899E-3</v>
      </c>
      <c r="AL329" s="138">
        <v>0</v>
      </c>
      <c r="AM329" s="137">
        <v>4</v>
      </c>
      <c r="AN329" s="138">
        <v>5.8139534883720903E-3</v>
      </c>
      <c r="AO329" s="138">
        <v>0</v>
      </c>
      <c r="AP329" s="137">
        <v>4</v>
      </c>
      <c r="AQ329" s="138">
        <v>7.2757698673990897E-3</v>
      </c>
      <c r="AR329" s="138">
        <v>33.3333333333333</v>
      </c>
      <c r="AS329" s="137">
        <v>0</v>
      </c>
      <c r="AT329" s="138">
        <v>0</v>
      </c>
      <c r="AU329" s="138">
        <v>0</v>
      </c>
      <c r="AV329" s="137">
        <v>1</v>
      </c>
      <c r="AW329" s="138">
        <v>9.8589188709566106E-4</v>
      </c>
      <c r="AX329" s="138">
        <v>0</v>
      </c>
      <c r="AY329" s="137">
        <v>1</v>
      </c>
      <c r="AZ329" s="138">
        <v>1.24384297726255E-3</v>
      </c>
      <c r="BA329" s="138">
        <v>0</v>
      </c>
      <c r="BB329" s="137">
        <v>0</v>
      </c>
      <c r="BC329" s="138">
        <v>0</v>
      </c>
      <c r="BD329" s="138">
        <v>0</v>
      </c>
    </row>
    <row r="330" spans="1:56" x14ac:dyDescent="0.3">
      <c r="A330" s="165"/>
      <c r="B330" s="132" t="s">
        <v>1</v>
      </c>
      <c r="C330" s="137">
        <v>8</v>
      </c>
      <c r="D330" s="138">
        <v>7.4258689426954995E-4</v>
      </c>
      <c r="E330" s="138"/>
      <c r="F330" s="137">
        <v>1</v>
      </c>
      <c r="G330" s="138">
        <v>3.0928823498482902E-4</v>
      </c>
      <c r="H330" s="138"/>
      <c r="I330" s="137">
        <v>1</v>
      </c>
      <c r="J330" s="138">
        <v>7.7212922354685299E-4</v>
      </c>
      <c r="K330" s="138"/>
      <c r="L330" s="137">
        <v>0</v>
      </c>
      <c r="M330" s="138">
        <v>0</v>
      </c>
      <c r="N330" s="138"/>
      <c r="O330" s="137">
        <v>0</v>
      </c>
      <c r="P330" s="138">
        <v>0</v>
      </c>
      <c r="Q330" s="138"/>
      <c r="R330" s="137">
        <v>0</v>
      </c>
      <c r="S330" s="138">
        <v>0</v>
      </c>
      <c r="T330" s="138"/>
      <c r="U330" s="137">
        <v>1</v>
      </c>
      <c r="V330" s="138">
        <v>6.2242859187979698E-4</v>
      </c>
      <c r="W330" s="138"/>
      <c r="X330" s="137">
        <v>0</v>
      </c>
      <c r="Y330" s="138">
        <v>0</v>
      </c>
      <c r="Z330" s="138"/>
      <c r="AA330" s="137">
        <v>0</v>
      </c>
      <c r="AB330" s="138">
        <v>0</v>
      </c>
      <c r="AC330" s="138"/>
      <c r="AD330" s="137">
        <v>0</v>
      </c>
      <c r="AE330" s="138">
        <v>0</v>
      </c>
      <c r="AF330" s="138"/>
      <c r="AG330" s="137">
        <v>3</v>
      </c>
      <c r="AH330" s="138">
        <v>3.4067681126504698E-3</v>
      </c>
      <c r="AI330" s="138"/>
      <c r="AJ330" s="137">
        <v>1</v>
      </c>
      <c r="AK330" s="138">
        <v>3.68663594470046E-3</v>
      </c>
      <c r="AL330" s="138"/>
      <c r="AM330" s="137">
        <v>0</v>
      </c>
      <c r="AN330" s="138">
        <v>0</v>
      </c>
      <c r="AO330" s="138"/>
      <c r="AP330" s="137">
        <v>1</v>
      </c>
      <c r="AQ330" s="138">
        <v>3.6901730691169402E-3</v>
      </c>
      <c r="AR330" s="138"/>
      <c r="AS330" s="137">
        <v>0</v>
      </c>
      <c r="AT330" s="138">
        <v>0</v>
      </c>
      <c r="AU330" s="138"/>
      <c r="AV330" s="137">
        <v>1</v>
      </c>
      <c r="AW330" s="138">
        <v>1.9813750743015702E-3</v>
      </c>
      <c r="AX330" s="138"/>
      <c r="AY330" s="137">
        <v>0</v>
      </c>
      <c r="AZ330" s="138">
        <v>0</v>
      </c>
      <c r="BA330" s="138"/>
      <c r="BB330" s="137">
        <v>0</v>
      </c>
      <c r="BC330" s="138">
        <v>0</v>
      </c>
      <c r="BD330" s="138"/>
    </row>
    <row r="331" spans="1:56" x14ac:dyDescent="0.3">
      <c r="A331" s="166"/>
      <c r="B331" s="132" t="s">
        <v>2</v>
      </c>
      <c r="C331" s="137">
        <v>24</v>
      </c>
      <c r="D331" s="138">
        <v>2.3059539731586998E-3</v>
      </c>
      <c r="E331" s="138"/>
      <c r="F331" s="137">
        <v>4</v>
      </c>
      <c r="G331" s="138">
        <v>1.28255279307935E-3</v>
      </c>
      <c r="H331" s="138"/>
      <c r="I331" s="137">
        <v>0</v>
      </c>
      <c r="J331" s="138">
        <v>0</v>
      </c>
      <c r="K331" s="138"/>
      <c r="L331" s="137">
        <v>4</v>
      </c>
      <c r="M331" s="138">
        <v>2.1472936048228201E-3</v>
      </c>
      <c r="N331" s="138"/>
      <c r="O331" s="137">
        <v>2</v>
      </c>
      <c r="P331" s="138">
        <v>3.7165049986992199E-3</v>
      </c>
      <c r="Q331" s="138"/>
      <c r="R331" s="137">
        <v>3</v>
      </c>
      <c r="S331" s="138">
        <v>5.9024908511391798E-3</v>
      </c>
      <c r="T331" s="138"/>
      <c r="U331" s="137">
        <v>0</v>
      </c>
      <c r="V331" s="138">
        <v>0</v>
      </c>
      <c r="W331" s="138"/>
      <c r="X331" s="137">
        <v>4</v>
      </c>
      <c r="Y331" s="138">
        <v>4.8026702846782803E-3</v>
      </c>
      <c r="Z331" s="138"/>
      <c r="AA331" s="137">
        <v>2</v>
      </c>
      <c r="AB331" s="138">
        <v>3.2866627226713998E-3</v>
      </c>
      <c r="AC331" s="138"/>
      <c r="AD331" s="137">
        <v>0</v>
      </c>
      <c r="AE331" s="138">
        <v>0</v>
      </c>
      <c r="AF331" s="138"/>
      <c r="AG331" s="137">
        <v>1</v>
      </c>
      <c r="AH331" s="138">
        <v>1.26235530252345E-3</v>
      </c>
      <c r="AI331" s="138"/>
      <c r="AJ331" s="137">
        <v>0</v>
      </c>
      <c r="AK331" s="138">
        <v>0</v>
      </c>
      <c r="AL331" s="138"/>
      <c r="AM331" s="137">
        <v>4</v>
      </c>
      <c r="AN331" s="138">
        <v>1.15400150020195E-2</v>
      </c>
      <c r="AO331" s="138"/>
      <c r="AP331" s="137">
        <v>3</v>
      </c>
      <c r="AQ331" s="138">
        <v>1.07611736853433E-2</v>
      </c>
      <c r="AR331" s="138"/>
      <c r="AS331" s="137">
        <v>0</v>
      </c>
      <c r="AT331" s="138">
        <v>0</v>
      </c>
      <c r="AU331" s="138"/>
      <c r="AV331" s="137">
        <v>0</v>
      </c>
      <c r="AW331" s="138">
        <v>0</v>
      </c>
      <c r="AX331" s="138"/>
      <c r="AY331" s="137">
        <v>1</v>
      </c>
      <c r="AZ331" s="138">
        <v>2.4949477308450398E-3</v>
      </c>
      <c r="BA331" s="138"/>
      <c r="BB331" s="137">
        <v>0</v>
      </c>
      <c r="BC331" s="138">
        <v>0</v>
      </c>
      <c r="BD331" s="138"/>
    </row>
    <row r="332" spans="1:56" x14ac:dyDescent="0.3">
      <c r="A332" s="164" t="s">
        <v>189</v>
      </c>
      <c r="B332" s="132" t="s">
        <v>0</v>
      </c>
      <c r="C332" s="137">
        <v>35</v>
      </c>
      <c r="D332" s="138">
        <v>1.65242512271617E-3</v>
      </c>
      <c r="E332" s="138">
        <v>29.629629629629601</v>
      </c>
      <c r="F332" s="137">
        <v>7</v>
      </c>
      <c r="G332" s="138">
        <v>1.10201337844241E-3</v>
      </c>
      <c r="H332" s="138">
        <v>40</v>
      </c>
      <c r="I332" s="137">
        <v>3</v>
      </c>
      <c r="J332" s="138">
        <v>1.17596791959515E-3</v>
      </c>
      <c r="K332" s="138">
        <v>50</v>
      </c>
      <c r="L332" s="137">
        <v>4</v>
      </c>
      <c r="M332" s="138">
        <v>1.05237679298696E-3</v>
      </c>
      <c r="N332" s="138">
        <v>33.3333333333333</v>
      </c>
      <c r="O332" s="137">
        <v>2</v>
      </c>
      <c r="P332" s="138">
        <v>1.8499162912878201E-3</v>
      </c>
      <c r="Q332" s="138">
        <v>0</v>
      </c>
      <c r="R332" s="137">
        <v>7</v>
      </c>
      <c r="S332" s="138">
        <v>6.8086761988133499E-3</v>
      </c>
      <c r="T332" s="138">
        <v>40</v>
      </c>
      <c r="U332" s="137">
        <v>4</v>
      </c>
      <c r="V332" s="138">
        <v>1.2837835669284501E-3</v>
      </c>
      <c r="W332" s="138">
        <v>33.3333333333333</v>
      </c>
      <c r="X332" s="137">
        <v>0</v>
      </c>
      <c r="Y332" s="138">
        <v>0</v>
      </c>
      <c r="Z332" s="138">
        <v>0</v>
      </c>
      <c r="AA332" s="137">
        <v>4</v>
      </c>
      <c r="AB332" s="138">
        <v>3.2815396984265002E-3</v>
      </c>
      <c r="AC332" s="138">
        <v>33.3333333333333</v>
      </c>
      <c r="AD332" s="137">
        <v>0</v>
      </c>
      <c r="AE332" s="138">
        <v>0</v>
      </c>
      <c r="AF332" s="138">
        <v>0</v>
      </c>
      <c r="AG332" s="137">
        <v>3</v>
      </c>
      <c r="AH332" s="138">
        <v>1.7934324503667599E-3</v>
      </c>
      <c r="AI332" s="138">
        <v>0</v>
      </c>
      <c r="AJ332" s="137">
        <v>3</v>
      </c>
      <c r="AK332" s="138">
        <v>5.5824339411983601E-3</v>
      </c>
      <c r="AL332" s="138">
        <v>50</v>
      </c>
      <c r="AM332" s="137">
        <v>1</v>
      </c>
      <c r="AN332" s="138">
        <v>1.45348837209302E-3</v>
      </c>
      <c r="AO332" s="138">
        <v>0</v>
      </c>
      <c r="AP332" s="137">
        <v>1</v>
      </c>
      <c r="AQ332" s="138">
        <v>1.81894246684977E-3</v>
      </c>
      <c r="AR332" s="138">
        <v>0</v>
      </c>
      <c r="AS332" s="137">
        <v>0</v>
      </c>
      <c r="AT332" s="138">
        <v>0</v>
      </c>
      <c r="AU332" s="138">
        <v>0</v>
      </c>
      <c r="AV332" s="137">
        <v>2</v>
      </c>
      <c r="AW332" s="138">
        <v>1.9717837741913199E-3</v>
      </c>
      <c r="AX332" s="138">
        <v>100</v>
      </c>
      <c r="AY332" s="137">
        <v>0</v>
      </c>
      <c r="AZ332" s="138">
        <v>0</v>
      </c>
      <c r="BA332" s="138">
        <v>0</v>
      </c>
      <c r="BB332" s="137">
        <v>1</v>
      </c>
      <c r="BC332" s="138">
        <v>1.56916896811449E-3</v>
      </c>
      <c r="BD332" s="138">
        <v>0</v>
      </c>
    </row>
    <row r="333" spans="1:56" x14ac:dyDescent="0.3">
      <c r="A333" s="165"/>
      <c r="B333" s="132" t="s">
        <v>1</v>
      </c>
      <c r="C333" s="137">
        <v>8</v>
      </c>
      <c r="D333" s="138">
        <v>7.4258689426954995E-4</v>
      </c>
      <c r="E333" s="138"/>
      <c r="F333" s="137">
        <v>2</v>
      </c>
      <c r="G333" s="138">
        <v>6.1857646996965902E-4</v>
      </c>
      <c r="H333" s="138"/>
      <c r="I333" s="137">
        <v>1</v>
      </c>
      <c r="J333" s="138">
        <v>7.7212922354685299E-4</v>
      </c>
      <c r="K333" s="138"/>
      <c r="L333" s="137">
        <v>1</v>
      </c>
      <c r="M333" s="138">
        <v>5.1596658600389003E-4</v>
      </c>
      <c r="N333" s="138"/>
      <c r="O333" s="137">
        <v>0</v>
      </c>
      <c r="P333" s="138">
        <v>0</v>
      </c>
      <c r="Q333" s="138"/>
      <c r="R333" s="137">
        <v>2</v>
      </c>
      <c r="S333" s="138">
        <v>3.8473376423514899E-3</v>
      </c>
      <c r="T333" s="138"/>
      <c r="U333" s="137">
        <v>1</v>
      </c>
      <c r="V333" s="138">
        <v>6.2242859187979698E-4</v>
      </c>
      <c r="W333" s="138"/>
      <c r="X333" s="137">
        <v>0</v>
      </c>
      <c r="Y333" s="138">
        <v>0</v>
      </c>
      <c r="Z333" s="138"/>
      <c r="AA333" s="137">
        <v>1</v>
      </c>
      <c r="AB333" s="138">
        <v>1.6382163100815801E-3</v>
      </c>
      <c r="AC333" s="138"/>
      <c r="AD333" s="137">
        <v>0</v>
      </c>
      <c r="AE333" s="138">
        <v>0</v>
      </c>
      <c r="AF333" s="138"/>
      <c r="AG333" s="137">
        <v>0</v>
      </c>
      <c r="AH333" s="138">
        <v>0</v>
      </c>
      <c r="AI333" s="138"/>
      <c r="AJ333" s="137">
        <v>1</v>
      </c>
      <c r="AK333" s="138">
        <v>3.68663594470046E-3</v>
      </c>
      <c r="AL333" s="138"/>
      <c r="AM333" s="137">
        <v>0</v>
      </c>
      <c r="AN333" s="138">
        <v>0</v>
      </c>
      <c r="AO333" s="138"/>
      <c r="AP333" s="137">
        <v>0</v>
      </c>
      <c r="AQ333" s="138">
        <v>0</v>
      </c>
      <c r="AR333" s="138"/>
      <c r="AS333" s="137">
        <v>0</v>
      </c>
      <c r="AT333" s="138">
        <v>0</v>
      </c>
      <c r="AU333" s="138"/>
      <c r="AV333" s="137">
        <v>1</v>
      </c>
      <c r="AW333" s="138">
        <v>1.9813750743015702E-3</v>
      </c>
      <c r="AX333" s="138"/>
      <c r="AY333" s="137">
        <v>0</v>
      </c>
      <c r="AZ333" s="138">
        <v>0</v>
      </c>
      <c r="BA333" s="138"/>
      <c r="BB333" s="137">
        <v>0</v>
      </c>
      <c r="BC333" s="138">
        <v>0</v>
      </c>
      <c r="BD333" s="138"/>
    </row>
    <row r="334" spans="1:56" x14ac:dyDescent="0.3">
      <c r="A334" s="166"/>
      <c r="B334" s="132" t="s">
        <v>2</v>
      </c>
      <c r="C334" s="137">
        <v>27</v>
      </c>
      <c r="D334" s="138">
        <v>2.5941982198035298E-3</v>
      </c>
      <c r="E334" s="138"/>
      <c r="F334" s="137">
        <v>5</v>
      </c>
      <c r="G334" s="138">
        <v>1.60319099134918E-3</v>
      </c>
      <c r="H334" s="138"/>
      <c r="I334" s="137">
        <v>2</v>
      </c>
      <c r="J334" s="138">
        <v>1.5923947228038901E-3</v>
      </c>
      <c r="K334" s="138"/>
      <c r="L334" s="137">
        <v>3</v>
      </c>
      <c r="M334" s="138">
        <v>1.61047020361712E-3</v>
      </c>
      <c r="N334" s="138"/>
      <c r="O334" s="137">
        <v>2</v>
      </c>
      <c r="P334" s="138">
        <v>3.7165049986992199E-3</v>
      </c>
      <c r="Q334" s="138"/>
      <c r="R334" s="137">
        <v>5</v>
      </c>
      <c r="S334" s="138">
        <v>9.8374847518986307E-3</v>
      </c>
      <c r="T334" s="138"/>
      <c r="U334" s="137">
        <v>3</v>
      </c>
      <c r="V334" s="138">
        <v>1.9878344531467401E-3</v>
      </c>
      <c r="W334" s="138"/>
      <c r="X334" s="137">
        <v>0</v>
      </c>
      <c r="Y334" s="138">
        <v>0</v>
      </c>
      <c r="Z334" s="138"/>
      <c r="AA334" s="137">
        <v>3</v>
      </c>
      <c r="AB334" s="138">
        <v>4.9299940840070999E-3</v>
      </c>
      <c r="AC334" s="138"/>
      <c r="AD334" s="137">
        <v>0</v>
      </c>
      <c r="AE334" s="138">
        <v>0</v>
      </c>
      <c r="AF334" s="138"/>
      <c r="AG334" s="137">
        <v>3</v>
      </c>
      <c r="AH334" s="138">
        <v>3.7870659075703401E-3</v>
      </c>
      <c r="AI334" s="138"/>
      <c r="AJ334" s="137">
        <v>2</v>
      </c>
      <c r="AK334" s="138">
        <v>7.51455945895172E-3</v>
      </c>
      <c r="AL334" s="138"/>
      <c r="AM334" s="137">
        <v>1</v>
      </c>
      <c r="AN334" s="138">
        <v>2.8850037505048802E-3</v>
      </c>
      <c r="AO334" s="138"/>
      <c r="AP334" s="137">
        <v>1</v>
      </c>
      <c r="AQ334" s="138">
        <v>3.5870578951144299E-3</v>
      </c>
      <c r="AR334" s="138"/>
      <c r="AS334" s="137">
        <v>0</v>
      </c>
      <c r="AT334" s="138">
        <v>0</v>
      </c>
      <c r="AU334" s="138"/>
      <c r="AV334" s="137">
        <v>1</v>
      </c>
      <c r="AW334" s="138">
        <v>1.96228488451953E-3</v>
      </c>
      <c r="AX334" s="138"/>
      <c r="AY334" s="137">
        <v>0</v>
      </c>
      <c r="AZ334" s="138">
        <v>0</v>
      </c>
      <c r="BA334" s="138"/>
      <c r="BB334" s="137">
        <v>1</v>
      </c>
      <c r="BC334" s="138">
        <v>3.1739986034406099E-3</v>
      </c>
      <c r="BD334" s="138"/>
    </row>
    <row r="335" spans="1:56" x14ac:dyDescent="0.3">
      <c r="A335" s="164" t="s">
        <v>190</v>
      </c>
      <c r="B335" s="132" t="s">
        <v>0</v>
      </c>
      <c r="C335" s="137">
        <v>19</v>
      </c>
      <c r="D335" s="138">
        <v>8.9703078090306405E-4</v>
      </c>
      <c r="E335" s="138">
        <v>58.3333333333333</v>
      </c>
      <c r="F335" s="137">
        <v>5</v>
      </c>
      <c r="G335" s="138">
        <v>7.8715241317315297E-4</v>
      </c>
      <c r="H335" s="138">
        <v>66.6666666666667</v>
      </c>
      <c r="I335" s="137">
        <v>2</v>
      </c>
      <c r="J335" s="138">
        <v>7.8397861306343602E-4</v>
      </c>
      <c r="K335" s="138">
        <v>100</v>
      </c>
      <c r="L335" s="137">
        <v>3</v>
      </c>
      <c r="M335" s="138">
        <v>7.8928259474022103E-4</v>
      </c>
      <c r="N335" s="138">
        <v>50</v>
      </c>
      <c r="O335" s="137">
        <v>1</v>
      </c>
      <c r="P335" s="138">
        <v>9.2495814564391005E-4</v>
      </c>
      <c r="Q335" s="138">
        <v>0</v>
      </c>
      <c r="R335" s="137">
        <v>1</v>
      </c>
      <c r="S335" s="138">
        <v>9.7266802840190604E-4</v>
      </c>
      <c r="T335" s="138">
        <v>0</v>
      </c>
      <c r="U335" s="137">
        <v>2</v>
      </c>
      <c r="V335" s="138">
        <v>6.4189178346422601E-4</v>
      </c>
      <c r="W335" s="138">
        <v>100</v>
      </c>
      <c r="X335" s="137">
        <v>0</v>
      </c>
      <c r="Y335" s="138">
        <v>0</v>
      </c>
      <c r="Z335" s="138">
        <v>0</v>
      </c>
      <c r="AA335" s="137">
        <v>2</v>
      </c>
      <c r="AB335" s="138">
        <v>1.6407698492132501E-3</v>
      </c>
      <c r="AC335" s="138">
        <v>100</v>
      </c>
      <c r="AD335" s="137">
        <v>0</v>
      </c>
      <c r="AE335" s="138">
        <v>0</v>
      </c>
      <c r="AF335" s="138">
        <v>0</v>
      </c>
      <c r="AG335" s="137">
        <v>1</v>
      </c>
      <c r="AH335" s="138">
        <v>5.97810816788919E-4</v>
      </c>
      <c r="AI335" s="138">
        <v>0</v>
      </c>
      <c r="AJ335" s="137">
        <v>1</v>
      </c>
      <c r="AK335" s="138">
        <v>1.8608113137327899E-3</v>
      </c>
      <c r="AL335" s="138">
        <v>0</v>
      </c>
      <c r="AM335" s="137">
        <v>0</v>
      </c>
      <c r="AN335" s="138">
        <v>0</v>
      </c>
      <c r="AO335" s="138">
        <v>0</v>
      </c>
      <c r="AP335" s="137">
        <v>1</v>
      </c>
      <c r="AQ335" s="138">
        <v>1.81894246684977E-3</v>
      </c>
      <c r="AR335" s="138">
        <v>0</v>
      </c>
      <c r="AS335" s="137">
        <v>0</v>
      </c>
      <c r="AT335" s="138">
        <v>0</v>
      </c>
      <c r="AU335" s="138">
        <v>0</v>
      </c>
      <c r="AV335" s="137">
        <v>3</v>
      </c>
      <c r="AW335" s="138">
        <v>2.9576756612869799E-3</v>
      </c>
      <c r="AX335" s="138">
        <v>50</v>
      </c>
      <c r="AY335" s="137">
        <v>1</v>
      </c>
      <c r="AZ335" s="138">
        <v>1.24384297726255E-3</v>
      </c>
      <c r="BA335" s="138">
        <v>0</v>
      </c>
      <c r="BB335" s="137">
        <v>1</v>
      </c>
      <c r="BC335" s="138">
        <v>1.56916896811449E-3</v>
      </c>
      <c r="BD335" s="138">
        <v>0</v>
      </c>
    </row>
    <row r="336" spans="1:56" x14ac:dyDescent="0.3">
      <c r="A336" s="165"/>
      <c r="B336" s="132" t="s">
        <v>1</v>
      </c>
      <c r="C336" s="137">
        <v>7</v>
      </c>
      <c r="D336" s="138">
        <v>6.4976353248585601E-4</v>
      </c>
      <c r="E336" s="138"/>
      <c r="F336" s="137">
        <v>2</v>
      </c>
      <c r="G336" s="138">
        <v>6.1857646996965902E-4</v>
      </c>
      <c r="H336" s="138"/>
      <c r="I336" s="137">
        <v>1</v>
      </c>
      <c r="J336" s="138">
        <v>7.7212922354685299E-4</v>
      </c>
      <c r="K336" s="138"/>
      <c r="L336" s="137">
        <v>1</v>
      </c>
      <c r="M336" s="138">
        <v>5.1596658600389003E-4</v>
      </c>
      <c r="N336" s="138"/>
      <c r="O336" s="137">
        <v>1</v>
      </c>
      <c r="P336" s="138">
        <v>1.8416545424409299E-3</v>
      </c>
      <c r="Q336" s="138"/>
      <c r="R336" s="137">
        <v>1</v>
      </c>
      <c r="S336" s="138">
        <v>1.9236688211757499E-3</v>
      </c>
      <c r="T336" s="138"/>
      <c r="U336" s="137">
        <v>1</v>
      </c>
      <c r="V336" s="138">
        <v>6.2242859187979698E-4</v>
      </c>
      <c r="W336" s="138"/>
      <c r="X336" s="137">
        <v>0</v>
      </c>
      <c r="Y336" s="138">
        <v>0</v>
      </c>
      <c r="Z336" s="138"/>
      <c r="AA336" s="137">
        <v>1</v>
      </c>
      <c r="AB336" s="138">
        <v>1.6382163100815801E-3</v>
      </c>
      <c r="AC336" s="138"/>
      <c r="AD336" s="137">
        <v>0</v>
      </c>
      <c r="AE336" s="138">
        <v>0</v>
      </c>
      <c r="AF336" s="138"/>
      <c r="AG336" s="137">
        <v>0</v>
      </c>
      <c r="AH336" s="138">
        <v>0</v>
      </c>
      <c r="AI336" s="138"/>
      <c r="AJ336" s="137">
        <v>0</v>
      </c>
      <c r="AK336" s="138">
        <v>0</v>
      </c>
      <c r="AL336" s="138"/>
      <c r="AM336" s="137">
        <v>0</v>
      </c>
      <c r="AN336" s="138">
        <v>0</v>
      </c>
      <c r="AO336" s="138"/>
      <c r="AP336" s="137">
        <v>0</v>
      </c>
      <c r="AQ336" s="138">
        <v>0</v>
      </c>
      <c r="AR336" s="138"/>
      <c r="AS336" s="137">
        <v>0</v>
      </c>
      <c r="AT336" s="138">
        <v>0</v>
      </c>
      <c r="AU336" s="138"/>
      <c r="AV336" s="137">
        <v>1</v>
      </c>
      <c r="AW336" s="138">
        <v>1.9813750743015702E-3</v>
      </c>
      <c r="AX336" s="138"/>
      <c r="AY336" s="137">
        <v>0</v>
      </c>
      <c r="AZ336" s="138">
        <v>0</v>
      </c>
      <c r="BA336" s="138"/>
      <c r="BB336" s="137">
        <v>0</v>
      </c>
      <c r="BC336" s="138">
        <v>0</v>
      </c>
      <c r="BD336" s="138"/>
    </row>
    <row r="337" spans="1:56" x14ac:dyDescent="0.3">
      <c r="A337" s="166"/>
      <c r="B337" s="132" t="s">
        <v>2</v>
      </c>
      <c r="C337" s="137">
        <v>12</v>
      </c>
      <c r="D337" s="138">
        <v>1.1529769865793499E-3</v>
      </c>
      <c r="E337" s="138"/>
      <c r="F337" s="137">
        <v>3</v>
      </c>
      <c r="G337" s="138">
        <v>9.6191459480950896E-4</v>
      </c>
      <c r="H337" s="138"/>
      <c r="I337" s="137">
        <v>1</v>
      </c>
      <c r="J337" s="138">
        <v>7.9619736140194397E-4</v>
      </c>
      <c r="K337" s="138"/>
      <c r="L337" s="137">
        <v>2</v>
      </c>
      <c r="M337" s="138">
        <v>1.07364680241141E-3</v>
      </c>
      <c r="N337" s="138"/>
      <c r="O337" s="137">
        <v>0</v>
      </c>
      <c r="P337" s="138">
        <v>0</v>
      </c>
      <c r="Q337" s="138"/>
      <c r="R337" s="137">
        <v>0</v>
      </c>
      <c r="S337" s="138">
        <v>0</v>
      </c>
      <c r="T337" s="138"/>
      <c r="U337" s="137">
        <v>1</v>
      </c>
      <c r="V337" s="138">
        <v>6.62611484382247E-4</v>
      </c>
      <c r="W337" s="138"/>
      <c r="X337" s="137">
        <v>0</v>
      </c>
      <c r="Y337" s="138">
        <v>0</v>
      </c>
      <c r="Z337" s="138"/>
      <c r="AA337" s="137">
        <v>1</v>
      </c>
      <c r="AB337" s="138">
        <v>1.6433313613356999E-3</v>
      </c>
      <c r="AC337" s="138"/>
      <c r="AD337" s="137">
        <v>0</v>
      </c>
      <c r="AE337" s="138">
        <v>0</v>
      </c>
      <c r="AF337" s="138"/>
      <c r="AG337" s="137">
        <v>1</v>
      </c>
      <c r="AH337" s="138">
        <v>1.26235530252345E-3</v>
      </c>
      <c r="AI337" s="138"/>
      <c r="AJ337" s="137">
        <v>1</v>
      </c>
      <c r="AK337" s="138">
        <v>3.75727972947586E-3</v>
      </c>
      <c r="AL337" s="138"/>
      <c r="AM337" s="137">
        <v>0</v>
      </c>
      <c r="AN337" s="138">
        <v>0</v>
      </c>
      <c r="AO337" s="138"/>
      <c r="AP337" s="137">
        <v>1</v>
      </c>
      <c r="AQ337" s="138">
        <v>3.5870578951144299E-3</v>
      </c>
      <c r="AR337" s="138"/>
      <c r="AS337" s="137">
        <v>0</v>
      </c>
      <c r="AT337" s="138">
        <v>0</v>
      </c>
      <c r="AU337" s="138"/>
      <c r="AV337" s="137">
        <v>2</v>
      </c>
      <c r="AW337" s="138">
        <v>3.9245697690390704E-3</v>
      </c>
      <c r="AX337" s="138"/>
      <c r="AY337" s="137">
        <v>1</v>
      </c>
      <c r="AZ337" s="138">
        <v>2.4949477308450398E-3</v>
      </c>
      <c r="BA337" s="138"/>
      <c r="BB337" s="137">
        <v>1</v>
      </c>
      <c r="BC337" s="138">
        <v>3.1739986034406099E-3</v>
      </c>
      <c r="BD337" s="138"/>
    </row>
    <row r="338" spans="1:56" x14ac:dyDescent="0.3">
      <c r="A338" s="164" t="s">
        <v>191</v>
      </c>
      <c r="B338" s="132" t="s">
        <v>0</v>
      </c>
      <c r="C338" s="137">
        <v>27</v>
      </c>
      <c r="D338" s="138">
        <v>1.2747279518096201E-3</v>
      </c>
      <c r="E338" s="138">
        <v>22.727272727272702</v>
      </c>
      <c r="F338" s="137">
        <v>9</v>
      </c>
      <c r="G338" s="138">
        <v>1.41687434371168E-3</v>
      </c>
      <c r="H338" s="138">
        <v>50</v>
      </c>
      <c r="I338" s="137">
        <v>4</v>
      </c>
      <c r="J338" s="138">
        <v>1.5679572261268701E-3</v>
      </c>
      <c r="K338" s="138">
        <v>100</v>
      </c>
      <c r="L338" s="137">
        <v>5</v>
      </c>
      <c r="M338" s="138">
        <v>1.3154709912336999E-3</v>
      </c>
      <c r="N338" s="138">
        <v>25</v>
      </c>
      <c r="O338" s="137">
        <v>1</v>
      </c>
      <c r="P338" s="138">
        <v>9.2495814564391005E-4</v>
      </c>
      <c r="Q338" s="138">
        <v>0</v>
      </c>
      <c r="R338" s="137">
        <v>0</v>
      </c>
      <c r="S338" s="138">
        <v>0</v>
      </c>
      <c r="T338" s="138">
        <v>0</v>
      </c>
      <c r="U338" s="137">
        <v>0</v>
      </c>
      <c r="V338" s="138">
        <v>0</v>
      </c>
      <c r="W338" s="138">
        <v>0</v>
      </c>
      <c r="X338" s="137">
        <v>1</v>
      </c>
      <c r="Y338" s="138">
        <v>5.8242475072220695E-4</v>
      </c>
      <c r="Z338" s="138">
        <v>0</v>
      </c>
      <c r="AA338" s="137">
        <v>4</v>
      </c>
      <c r="AB338" s="138">
        <v>3.2815396984265002E-3</v>
      </c>
      <c r="AC338" s="138">
        <v>33.3333333333333</v>
      </c>
      <c r="AD338" s="137">
        <v>0</v>
      </c>
      <c r="AE338" s="138">
        <v>0</v>
      </c>
      <c r="AF338" s="138">
        <v>0</v>
      </c>
      <c r="AG338" s="137">
        <v>5</v>
      </c>
      <c r="AH338" s="138">
        <v>2.9890540839445901E-3</v>
      </c>
      <c r="AI338" s="138">
        <v>0</v>
      </c>
      <c r="AJ338" s="137">
        <v>2</v>
      </c>
      <c r="AK338" s="138">
        <v>3.7216226274655699E-3</v>
      </c>
      <c r="AL338" s="138">
        <v>0</v>
      </c>
      <c r="AM338" s="137">
        <v>3</v>
      </c>
      <c r="AN338" s="138">
        <v>4.3604651162790697E-3</v>
      </c>
      <c r="AO338" s="138">
        <v>0</v>
      </c>
      <c r="AP338" s="137">
        <v>0</v>
      </c>
      <c r="AQ338" s="138">
        <v>0</v>
      </c>
      <c r="AR338" s="138">
        <v>0</v>
      </c>
      <c r="AS338" s="137">
        <v>0</v>
      </c>
      <c r="AT338" s="138">
        <v>0</v>
      </c>
      <c r="AU338" s="138">
        <v>0</v>
      </c>
      <c r="AV338" s="137">
        <v>2</v>
      </c>
      <c r="AW338" s="138">
        <v>1.9717837741913199E-3</v>
      </c>
      <c r="AX338" s="138">
        <v>100</v>
      </c>
      <c r="AY338" s="137">
        <v>0</v>
      </c>
      <c r="AZ338" s="138">
        <v>0</v>
      </c>
      <c r="BA338" s="138">
        <v>0</v>
      </c>
      <c r="BB338" s="137">
        <v>0</v>
      </c>
      <c r="BC338" s="138">
        <v>0</v>
      </c>
      <c r="BD338" s="138">
        <v>0</v>
      </c>
    </row>
    <row r="339" spans="1:56" x14ac:dyDescent="0.3">
      <c r="A339" s="165"/>
      <c r="B339" s="132" t="s">
        <v>1</v>
      </c>
      <c r="C339" s="137">
        <v>5</v>
      </c>
      <c r="D339" s="138">
        <v>4.6411680891846898E-4</v>
      </c>
      <c r="E339" s="138"/>
      <c r="F339" s="137">
        <v>3</v>
      </c>
      <c r="G339" s="138">
        <v>9.2786470495448805E-4</v>
      </c>
      <c r="H339" s="138"/>
      <c r="I339" s="137">
        <v>2</v>
      </c>
      <c r="J339" s="138">
        <v>1.5442584470937101E-3</v>
      </c>
      <c r="K339" s="138"/>
      <c r="L339" s="137">
        <v>1</v>
      </c>
      <c r="M339" s="138">
        <v>5.1596658600389003E-4</v>
      </c>
      <c r="N339" s="138"/>
      <c r="O339" s="137">
        <v>0</v>
      </c>
      <c r="P339" s="138">
        <v>0</v>
      </c>
      <c r="Q339" s="138"/>
      <c r="R339" s="137">
        <v>0</v>
      </c>
      <c r="S339" s="138">
        <v>0</v>
      </c>
      <c r="T339" s="138"/>
      <c r="U339" s="137">
        <v>0</v>
      </c>
      <c r="V339" s="138">
        <v>0</v>
      </c>
      <c r="W339" s="138"/>
      <c r="X339" s="137">
        <v>0</v>
      </c>
      <c r="Y339" s="138">
        <v>0</v>
      </c>
      <c r="Z339" s="138"/>
      <c r="AA339" s="137">
        <v>1</v>
      </c>
      <c r="AB339" s="138">
        <v>1.6382163100815801E-3</v>
      </c>
      <c r="AC339" s="138"/>
      <c r="AD339" s="137">
        <v>0</v>
      </c>
      <c r="AE339" s="138">
        <v>0</v>
      </c>
      <c r="AF339" s="138"/>
      <c r="AG339" s="137">
        <v>0</v>
      </c>
      <c r="AH339" s="138">
        <v>0</v>
      </c>
      <c r="AI339" s="138"/>
      <c r="AJ339" s="137">
        <v>0</v>
      </c>
      <c r="AK339" s="138">
        <v>0</v>
      </c>
      <c r="AL339" s="138"/>
      <c r="AM339" s="137">
        <v>0</v>
      </c>
      <c r="AN339" s="138">
        <v>0</v>
      </c>
      <c r="AO339" s="138"/>
      <c r="AP339" s="137">
        <v>0</v>
      </c>
      <c r="AQ339" s="138">
        <v>0</v>
      </c>
      <c r="AR339" s="138"/>
      <c r="AS339" s="137">
        <v>0</v>
      </c>
      <c r="AT339" s="138">
        <v>0</v>
      </c>
      <c r="AU339" s="138"/>
      <c r="AV339" s="137">
        <v>1</v>
      </c>
      <c r="AW339" s="138">
        <v>1.9813750743015702E-3</v>
      </c>
      <c r="AX339" s="138"/>
      <c r="AY339" s="137">
        <v>0</v>
      </c>
      <c r="AZ339" s="138">
        <v>0</v>
      </c>
      <c r="BA339" s="138"/>
      <c r="BB339" s="137">
        <v>0</v>
      </c>
      <c r="BC339" s="138">
        <v>0</v>
      </c>
      <c r="BD339" s="138"/>
    </row>
    <row r="340" spans="1:56" x14ac:dyDescent="0.3">
      <c r="A340" s="166"/>
      <c r="B340" s="132" t="s">
        <v>2</v>
      </c>
      <c r="C340" s="137">
        <v>22</v>
      </c>
      <c r="D340" s="138">
        <v>2.1137911420621401E-3</v>
      </c>
      <c r="E340" s="138"/>
      <c r="F340" s="137">
        <v>6</v>
      </c>
      <c r="G340" s="138">
        <v>1.9238291896190201E-3</v>
      </c>
      <c r="H340" s="138"/>
      <c r="I340" s="137">
        <v>2</v>
      </c>
      <c r="J340" s="138">
        <v>1.5923947228038901E-3</v>
      </c>
      <c r="K340" s="138"/>
      <c r="L340" s="137">
        <v>4</v>
      </c>
      <c r="M340" s="138">
        <v>2.1472936048228201E-3</v>
      </c>
      <c r="N340" s="138"/>
      <c r="O340" s="137">
        <v>1</v>
      </c>
      <c r="P340" s="138">
        <v>1.85825249934961E-3</v>
      </c>
      <c r="Q340" s="138"/>
      <c r="R340" s="137">
        <v>0</v>
      </c>
      <c r="S340" s="138">
        <v>0</v>
      </c>
      <c r="T340" s="138"/>
      <c r="U340" s="137">
        <v>0</v>
      </c>
      <c r="V340" s="138">
        <v>0</v>
      </c>
      <c r="W340" s="138"/>
      <c r="X340" s="137">
        <v>1</v>
      </c>
      <c r="Y340" s="138">
        <v>1.2006675711695701E-3</v>
      </c>
      <c r="Z340" s="138"/>
      <c r="AA340" s="137">
        <v>3</v>
      </c>
      <c r="AB340" s="138">
        <v>4.9299940840070999E-3</v>
      </c>
      <c r="AC340" s="138"/>
      <c r="AD340" s="137">
        <v>0</v>
      </c>
      <c r="AE340" s="138">
        <v>0</v>
      </c>
      <c r="AF340" s="138"/>
      <c r="AG340" s="137">
        <v>5</v>
      </c>
      <c r="AH340" s="138">
        <v>6.3117765126172402E-3</v>
      </c>
      <c r="AI340" s="138"/>
      <c r="AJ340" s="137">
        <v>2</v>
      </c>
      <c r="AK340" s="138">
        <v>7.51455945895172E-3</v>
      </c>
      <c r="AL340" s="138"/>
      <c r="AM340" s="137">
        <v>3</v>
      </c>
      <c r="AN340" s="138">
        <v>8.6550112515146292E-3</v>
      </c>
      <c r="AO340" s="138"/>
      <c r="AP340" s="137">
        <v>0</v>
      </c>
      <c r="AQ340" s="138">
        <v>0</v>
      </c>
      <c r="AR340" s="138"/>
      <c r="AS340" s="137">
        <v>0</v>
      </c>
      <c r="AT340" s="138">
        <v>0</v>
      </c>
      <c r="AU340" s="138"/>
      <c r="AV340" s="137">
        <v>1</v>
      </c>
      <c r="AW340" s="138">
        <v>1.96228488451953E-3</v>
      </c>
      <c r="AX340" s="138"/>
      <c r="AY340" s="137">
        <v>0</v>
      </c>
      <c r="AZ340" s="138">
        <v>0</v>
      </c>
      <c r="BA340" s="138"/>
      <c r="BB340" s="137">
        <v>0</v>
      </c>
      <c r="BC340" s="138">
        <v>0</v>
      </c>
      <c r="BD340" s="138"/>
    </row>
    <row r="341" spans="1:56" x14ac:dyDescent="0.3">
      <c r="A341" s="164" t="s">
        <v>76</v>
      </c>
      <c r="B341" s="132" t="s">
        <v>0</v>
      </c>
      <c r="C341" s="137">
        <v>197</v>
      </c>
      <c r="D341" s="138">
        <v>9.3007928335738805E-3</v>
      </c>
      <c r="E341" s="138">
        <v>24.6835443037975</v>
      </c>
      <c r="F341" s="137">
        <v>48</v>
      </c>
      <c r="G341" s="138">
        <v>7.5566631664622701E-3</v>
      </c>
      <c r="H341" s="138">
        <v>33.3333333333333</v>
      </c>
      <c r="I341" s="137">
        <v>22</v>
      </c>
      <c r="J341" s="138">
        <v>8.6237647436977899E-3</v>
      </c>
      <c r="K341" s="138">
        <v>29.411764705882401</v>
      </c>
      <c r="L341" s="137">
        <v>26</v>
      </c>
      <c r="M341" s="138">
        <v>6.8404491544152499E-3</v>
      </c>
      <c r="N341" s="138">
        <v>36.842105263157897</v>
      </c>
      <c r="O341" s="137">
        <v>9</v>
      </c>
      <c r="P341" s="138">
        <v>8.3246233107951897E-3</v>
      </c>
      <c r="Q341" s="138">
        <v>28.571428571428601</v>
      </c>
      <c r="R341" s="137">
        <v>4</v>
      </c>
      <c r="S341" s="138">
        <v>3.8906721136076302E-3</v>
      </c>
      <c r="T341" s="138">
        <v>33.3333333333333</v>
      </c>
      <c r="U341" s="137">
        <v>36</v>
      </c>
      <c r="V341" s="138">
        <v>1.15540521023561E-2</v>
      </c>
      <c r="W341" s="138">
        <v>38.461538461538503</v>
      </c>
      <c r="X341" s="137">
        <v>12</v>
      </c>
      <c r="Y341" s="138">
        <v>6.9890970086664804E-3</v>
      </c>
      <c r="Z341" s="138">
        <v>0</v>
      </c>
      <c r="AA341" s="137">
        <v>20</v>
      </c>
      <c r="AB341" s="138">
        <v>1.64076984921325E-2</v>
      </c>
      <c r="AC341" s="138">
        <v>17.647058823529399</v>
      </c>
      <c r="AD341" s="137">
        <v>2</v>
      </c>
      <c r="AE341" s="138">
        <v>4.5392646391284597E-3</v>
      </c>
      <c r="AF341" s="138">
        <v>0</v>
      </c>
      <c r="AG341" s="137">
        <v>11</v>
      </c>
      <c r="AH341" s="138">
        <v>6.5759189846781099E-3</v>
      </c>
      <c r="AI341" s="138">
        <v>10</v>
      </c>
      <c r="AJ341" s="137">
        <v>7</v>
      </c>
      <c r="AK341" s="138">
        <v>1.30256791961295E-2</v>
      </c>
      <c r="AL341" s="138">
        <v>40</v>
      </c>
      <c r="AM341" s="137">
        <v>10</v>
      </c>
      <c r="AN341" s="138">
        <v>1.4534883720930199E-2</v>
      </c>
      <c r="AO341" s="138">
        <v>42.857142857142897</v>
      </c>
      <c r="AP341" s="137">
        <v>5</v>
      </c>
      <c r="AQ341" s="138">
        <v>9.0947123342488695E-3</v>
      </c>
      <c r="AR341" s="138">
        <v>0</v>
      </c>
      <c r="AS341" s="137">
        <v>6</v>
      </c>
      <c r="AT341" s="138">
        <v>1.85202333549403E-2</v>
      </c>
      <c r="AU341" s="138">
        <v>20</v>
      </c>
      <c r="AV341" s="137">
        <v>16</v>
      </c>
      <c r="AW341" s="138">
        <v>1.5774270193530601E-2</v>
      </c>
      <c r="AX341" s="138">
        <v>33.3333333333333</v>
      </c>
      <c r="AY341" s="137">
        <v>5</v>
      </c>
      <c r="AZ341" s="138">
        <v>6.2192148863127496E-3</v>
      </c>
      <c r="BA341" s="138">
        <v>0</v>
      </c>
      <c r="BB341" s="137">
        <v>6</v>
      </c>
      <c r="BC341" s="138">
        <v>9.4150138086869194E-3</v>
      </c>
      <c r="BD341" s="138">
        <v>0</v>
      </c>
    </row>
    <row r="342" spans="1:56" x14ac:dyDescent="0.3">
      <c r="A342" s="165"/>
      <c r="B342" s="132" t="s">
        <v>1</v>
      </c>
      <c r="C342" s="137">
        <v>39</v>
      </c>
      <c r="D342" s="138">
        <v>3.6201111095640602E-3</v>
      </c>
      <c r="E342" s="138"/>
      <c r="F342" s="137">
        <v>12</v>
      </c>
      <c r="G342" s="138">
        <v>3.71145881981795E-3</v>
      </c>
      <c r="H342" s="138"/>
      <c r="I342" s="137">
        <v>5</v>
      </c>
      <c r="J342" s="138">
        <v>3.86064611773426E-3</v>
      </c>
      <c r="K342" s="138"/>
      <c r="L342" s="137">
        <v>7</v>
      </c>
      <c r="M342" s="138">
        <v>3.6117661020272302E-3</v>
      </c>
      <c r="N342" s="138"/>
      <c r="O342" s="137">
        <v>2</v>
      </c>
      <c r="P342" s="138">
        <v>3.6833090848818598E-3</v>
      </c>
      <c r="Q342" s="138"/>
      <c r="R342" s="137">
        <v>1</v>
      </c>
      <c r="S342" s="138">
        <v>1.9236688211757499E-3</v>
      </c>
      <c r="T342" s="138"/>
      <c r="U342" s="137">
        <v>10</v>
      </c>
      <c r="V342" s="138">
        <v>6.2242859187979704E-3</v>
      </c>
      <c r="W342" s="138"/>
      <c r="X342" s="137">
        <v>0</v>
      </c>
      <c r="Y342" s="138">
        <v>0</v>
      </c>
      <c r="Z342" s="138"/>
      <c r="AA342" s="137">
        <v>3</v>
      </c>
      <c r="AB342" s="138">
        <v>4.9146489302447499E-3</v>
      </c>
      <c r="AC342" s="138"/>
      <c r="AD342" s="137">
        <v>0</v>
      </c>
      <c r="AE342" s="138">
        <v>0</v>
      </c>
      <c r="AF342" s="138"/>
      <c r="AG342" s="137">
        <v>1</v>
      </c>
      <c r="AH342" s="138">
        <v>1.1355893708834899E-3</v>
      </c>
      <c r="AI342" s="138"/>
      <c r="AJ342" s="137">
        <v>2</v>
      </c>
      <c r="AK342" s="138">
        <v>7.3732718894009199E-3</v>
      </c>
      <c r="AL342" s="138"/>
      <c r="AM342" s="137">
        <v>3</v>
      </c>
      <c r="AN342" s="138">
        <v>8.7878610346241708E-3</v>
      </c>
      <c r="AO342" s="138"/>
      <c r="AP342" s="137">
        <v>0</v>
      </c>
      <c r="AQ342" s="138">
        <v>0</v>
      </c>
      <c r="AR342" s="138"/>
      <c r="AS342" s="137">
        <v>1</v>
      </c>
      <c r="AT342" s="138">
        <v>6.1353457267317004E-3</v>
      </c>
      <c r="AU342" s="138"/>
      <c r="AV342" s="137">
        <v>4</v>
      </c>
      <c r="AW342" s="138">
        <v>7.9255002972062599E-3</v>
      </c>
      <c r="AX342" s="138"/>
      <c r="AY342" s="137">
        <v>0</v>
      </c>
      <c r="AZ342" s="138">
        <v>0</v>
      </c>
      <c r="BA342" s="138"/>
      <c r="BB342" s="137">
        <v>0</v>
      </c>
      <c r="BC342" s="138">
        <v>0</v>
      </c>
      <c r="BD342" s="138"/>
    </row>
    <row r="343" spans="1:56" x14ac:dyDescent="0.3">
      <c r="A343" s="166"/>
      <c r="B343" s="132" t="s">
        <v>2</v>
      </c>
      <c r="C343" s="137">
        <v>158</v>
      </c>
      <c r="D343" s="138">
        <v>1.51808636566281E-2</v>
      </c>
      <c r="E343" s="138"/>
      <c r="F343" s="137">
        <v>36</v>
      </c>
      <c r="G343" s="138">
        <v>1.1542975137714099E-2</v>
      </c>
      <c r="H343" s="138"/>
      <c r="I343" s="137">
        <v>17</v>
      </c>
      <c r="J343" s="138">
        <v>1.3535355143833101E-2</v>
      </c>
      <c r="K343" s="138"/>
      <c r="L343" s="137">
        <v>19</v>
      </c>
      <c r="M343" s="138">
        <v>1.0199644622908399E-2</v>
      </c>
      <c r="N343" s="138"/>
      <c r="O343" s="137">
        <v>7</v>
      </c>
      <c r="P343" s="138">
        <v>1.3007767495447299E-2</v>
      </c>
      <c r="Q343" s="138"/>
      <c r="R343" s="137">
        <v>3</v>
      </c>
      <c r="S343" s="138">
        <v>5.9024908511391798E-3</v>
      </c>
      <c r="T343" s="138"/>
      <c r="U343" s="137">
        <v>26</v>
      </c>
      <c r="V343" s="138">
        <v>1.72278985939384E-2</v>
      </c>
      <c r="W343" s="138"/>
      <c r="X343" s="137">
        <v>12</v>
      </c>
      <c r="Y343" s="138">
        <v>1.44080108540348E-2</v>
      </c>
      <c r="Z343" s="138"/>
      <c r="AA343" s="137">
        <v>17</v>
      </c>
      <c r="AB343" s="138">
        <v>2.7936633142706901E-2</v>
      </c>
      <c r="AC343" s="138"/>
      <c r="AD343" s="137">
        <v>2</v>
      </c>
      <c r="AE343" s="138">
        <v>9.0126627912216692E-3</v>
      </c>
      <c r="AF343" s="138"/>
      <c r="AG343" s="137">
        <v>10</v>
      </c>
      <c r="AH343" s="138">
        <v>1.2623553025234499E-2</v>
      </c>
      <c r="AI343" s="138"/>
      <c r="AJ343" s="137">
        <v>5</v>
      </c>
      <c r="AK343" s="138">
        <v>1.8786398647379299E-2</v>
      </c>
      <c r="AL343" s="138"/>
      <c r="AM343" s="137">
        <v>7</v>
      </c>
      <c r="AN343" s="138">
        <v>2.0195026253534101E-2</v>
      </c>
      <c r="AO343" s="138"/>
      <c r="AP343" s="137">
        <v>5</v>
      </c>
      <c r="AQ343" s="138">
        <v>1.7935289475572099E-2</v>
      </c>
      <c r="AR343" s="138"/>
      <c r="AS343" s="137">
        <v>5</v>
      </c>
      <c r="AT343" s="138">
        <v>3.1059758976270301E-2</v>
      </c>
      <c r="AU343" s="138"/>
      <c r="AV343" s="137">
        <v>12</v>
      </c>
      <c r="AW343" s="138">
        <v>2.35474186142344E-2</v>
      </c>
      <c r="AX343" s="138"/>
      <c r="AY343" s="137">
        <v>5</v>
      </c>
      <c r="AZ343" s="138">
        <v>1.2474738654225199E-2</v>
      </c>
      <c r="BA343" s="138"/>
      <c r="BB343" s="137">
        <v>6</v>
      </c>
      <c r="BC343" s="138">
        <v>1.9043991620643699E-2</v>
      </c>
      <c r="BD343" s="138"/>
    </row>
  </sheetData>
  <mergeCells count="135"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Y6:BA6"/>
    <mergeCell ref="BB6:BD6"/>
    <mergeCell ref="A8:A10"/>
    <mergeCell ref="A11:A13"/>
    <mergeCell ref="A14:A16"/>
    <mergeCell ref="A17:A19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2:N2"/>
    <mergeCell ref="A4:C4"/>
    <mergeCell ref="A5:C5"/>
    <mergeCell ref="L5:N5"/>
    <mergeCell ref="A6:B7"/>
    <mergeCell ref="C6:E6"/>
    <mergeCell ref="F6:H6"/>
    <mergeCell ref="I6:K6"/>
    <mergeCell ref="L6:N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세대+인구(충남 내국인)</vt:lpstr>
      <vt:lpstr>세대+인구(전국 내국인)</vt:lpstr>
      <vt:lpstr>연령별(충남 내국인)</vt:lpstr>
      <vt:lpstr>'세대+인구(충남 내국인)'!Print_Area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2016-10-27T05:43:57Z</cp:lastPrinted>
  <dcterms:created xsi:type="dcterms:W3CDTF">2014-07-21T00:57:31Z</dcterms:created>
  <dcterms:modified xsi:type="dcterms:W3CDTF">2018-03-12T00:17:56Z</dcterms:modified>
</cp:coreProperties>
</file>