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600" windowHeight="12015"/>
  </bookViews>
  <sheets>
    <sheet name="세대+인구(충남 내국인)" sheetId="4" r:id="rId1"/>
    <sheet name="세대+인구(전국 내국인)" sheetId="3" r:id="rId2"/>
    <sheet name="연령별(충남 내국인)" sheetId="5" r:id="rId3"/>
  </sheets>
  <definedNames>
    <definedName name="_xlnm.Print_Area" localSheetId="0">'세대+인구(충남 내국인)'!$A$1:$K$24</definedName>
  </definedNames>
  <calcPr calcId="145621"/>
</workbook>
</file>

<file path=xl/calcChain.xml><?xml version="1.0" encoding="utf-8"?>
<calcChain xmlns="http://schemas.openxmlformats.org/spreadsheetml/2006/main">
  <c r="D5" i="3" l="1"/>
  <c r="G5" i="4" l="1"/>
  <c r="F7" i="4"/>
  <c r="E7" i="4"/>
  <c r="D7" i="4"/>
  <c r="D17" i="4"/>
  <c r="G17" i="4"/>
  <c r="C7" i="4"/>
  <c r="C6" i="4"/>
  <c r="K24" i="4" l="1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F17" i="4"/>
  <c r="E17" i="4"/>
  <c r="C17" i="4"/>
  <c r="C5" i="4" s="1"/>
  <c r="B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G7" i="4"/>
  <c r="B7" i="4"/>
  <c r="J7" i="4" s="1"/>
  <c r="G6" i="4"/>
  <c r="F6" i="4"/>
  <c r="E6" i="4"/>
  <c r="E5" i="4" s="1"/>
  <c r="D6" i="4"/>
  <c r="B6" i="4"/>
  <c r="B5" i="4" s="1"/>
  <c r="M22" i="3"/>
  <c r="L22" i="3"/>
  <c r="K22" i="3"/>
  <c r="I22" i="3"/>
  <c r="H22" i="3"/>
  <c r="M21" i="3"/>
  <c r="L21" i="3"/>
  <c r="K21" i="3"/>
  <c r="I21" i="3"/>
  <c r="H21" i="3"/>
  <c r="M20" i="3"/>
  <c r="L20" i="3"/>
  <c r="K20" i="3"/>
  <c r="I20" i="3"/>
  <c r="H20" i="3"/>
  <c r="M19" i="3"/>
  <c r="L19" i="3"/>
  <c r="K19" i="3"/>
  <c r="I19" i="3"/>
  <c r="H19" i="3"/>
  <c r="M18" i="3"/>
  <c r="L18" i="3"/>
  <c r="K18" i="3"/>
  <c r="I18" i="3"/>
  <c r="H18" i="3"/>
  <c r="M17" i="3"/>
  <c r="L17" i="3"/>
  <c r="K17" i="3"/>
  <c r="I17" i="3"/>
  <c r="H17" i="3"/>
  <c r="M16" i="3"/>
  <c r="L16" i="3"/>
  <c r="K16" i="3"/>
  <c r="I16" i="3"/>
  <c r="H16" i="3"/>
  <c r="M15" i="3"/>
  <c r="L15" i="3"/>
  <c r="K15" i="3"/>
  <c r="I15" i="3"/>
  <c r="H15" i="3"/>
  <c r="M14" i="3"/>
  <c r="L14" i="3"/>
  <c r="K14" i="3"/>
  <c r="I14" i="3"/>
  <c r="H14" i="3"/>
  <c r="L13" i="3"/>
  <c r="I13" i="3"/>
  <c r="H13" i="3"/>
  <c r="M12" i="3"/>
  <c r="L12" i="3"/>
  <c r="K12" i="3"/>
  <c r="I12" i="3"/>
  <c r="H12" i="3"/>
  <c r="M11" i="3"/>
  <c r="L11" i="3"/>
  <c r="K11" i="3"/>
  <c r="I11" i="3"/>
  <c r="H11" i="3"/>
  <c r="M10" i="3"/>
  <c r="L10" i="3"/>
  <c r="K10" i="3"/>
  <c r="I10" i="3"/>
  <c r="H10" i="3"/>
  <c r="M9" i="3"/>
  <c r="L9" i="3"/>
  <c r="K9" i="3"/>
  <c r="I9" i="3"/>
  <c r="H9" i="3"/>
  <c r="M8" i="3"/>
  <c r="L8" i="3"/>
  <c r="K8" i="3"/>
  <c r="I8" i="3"/>
  <c r="H8" i="3"/>
  <c r="M7" i="3"/>
  <c r="L7" i="3"/>
  <c r="K7" i="3"/>
  <c r="I7" i="3"/>
  <c r="H7" i="3"/>
  <c r="M6" i="3"/>
  <c r="L6" i="3"/>
  <c r="K6" i="3"/>
  <c r="I6" i="3"/>
  <c r="H6" i="3"/>
  <c r="G5" i="3"/>
  <c r="F5" i="3"/>
  <c r="E5" i="3"/>
  <c r="C5" i="3"/>
  <c r="B5" i="3"/>
  <c r="J17" i="3" l="1"/>
  <c r="F5" i="4"/>
  <c r="J6" i="4"/>
  <c r="L18" i="4"/>
  <c r="L21" i="4"/>
  <c r="D5" i="4"/>
  <c r="I5" i="4" s="1"/>
  <c r="L20" i="4"/>
  <c r="L19" i="4"/>
  <c r="H7" i="4"/>
  <c r="L22" i="4"/>
  <c r="I17" i="4"/>
  <c r="I6" i="4"/>
  <c r="K7" i="4"/>
  <c r="J17" i="4"/>
  <c r="L24" i="4"/>
  <c r="K6" i="4"/>
  <c r="I7" i="4"/>
  <c r="K17" i="4"/>
  <c r="H6" i="4"/>
  <c r="H17" i="4"/>
  <c r="L23" i="4"/>
  <c r="H5" i="3" l="1"/>
  <c r="I5" i="3"/>
  <c r="K5" i="4"/>
  <c r="J5" i="4"/>
  <c r="L5" i="4"/>
  <c r="H5" i="4"/>
  <c r="L7" i="4"/>
  <c r="L16" i="4"/>
  <c r="L12" i="4"/>
  <c r="L15" i="4"/>
  <c r="L13" i="4"/>
  <c r="L14" i="4"/>
  <c r="L11" i="4"/>
  <c r="L10" i="4"/>
</calcChain>
</file>

<file path=xl/sharedStrings.xml><?xml version="1.0" encoding="utf-8"?>
<sst xmlns="http://schemas.openxmlformats.org/spreadsheetml/2006/main" count="597" uniqueCount="204">
  <si>
    <t>계</t>
  </si>
  <si>
    <t>남</t>
  </si>
  <si>
    <t>여</t>
  </si>
  <si>
    <t>충청남도</t>
  </si>
  <si>
    <t>아산시</t>
  </si>
  <si>
    <t>서산시</t>
  </si>
  <si>
    <t>논산시</t>
  </si>
  <si>
    <t>계룡시</t>
  </si>
  <si>
    <t>당진시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</si>
  <si>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</si>
  <si>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</si>
  <si>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</si>
  <si>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</si>
  <si>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</si>
  <si>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</si>
  <si>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</si>
  <si>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(단위 : 명)</t>
    <phoneticPr fontId="7" type="noConversion"/>
  </si>
  <si>
    <t>행정기관</t>
  </si>
  <si>
    <t>2016년말
(A)</t>
    <phoneticPr fontId="7" type="noConversion"/>
  </si>
  <si>
    <t>전월대비
(C-B)</t>
    <phoneticPr fontId="7" type="noConversion"/>
  </si>
  <si>
    <t>16년대비
(C-A)</t>
    <phoneticPr fontId="7" type="noConversion"/>
  </si>
  <si>
    <t>순위</t>
    <phoneticPr fontId="7" type="noConversion"/>
  </si>
  <si>
    <t>합   계</t>
    <phoneticPr fontId="7" type="noConversion"/>
  </si>
  <si>
    <t>서울특별시</t>
    <phoneticPr fontId="7" type="noConversion"/>
  </si>
  <si>
    <t>부산광역시</t>
    <phoneticPr fontId="7" type="noConversion"/>
  </si>
  <si>
    <t>대구광역시</t>
    <phoneticPr fontId="7" type="noConversion"/>
  </si>
  <si>
    <t>인천광역시</t>
    <phoneticPr fontId="7" type="noConversion"/>
  </si>
  <si>
    <t>광주광역시</t>
    <phoneticPr fontId="7" type="noConversion"/>
  </si>
  <si>
    <t>대전광역시</t>
    <phoneticPr fontId="7" type="noConversion"/>
  </si>
  <si>
    <t>울산광역시</t>
    <phoneticPr fontId="7" type="noConversion"/>
  </si>
  <si>
    <t>세종특별자치시</t>
    <phoneticPr fontId="7" type="noConversion"/>
  </si>
  <si>
    <t xml:space="preserve">경기도 </t>
    <phoneticPr fontId="7" type="noConversion"/>
  </si>
  <si>
    <t>강원도</t>
    <phoneticPr fontId="7" type="noConversion"/>
  </si>
  <si>
    <t>충청북도</t>
    <phoneticPr fontId="7" type="noConversion"/>
  </si>
  <si>
    <t xml:space="preserve">충청남도 </t>
    <phoneticPr fontId="7" type="noConversion"/>
  </si>
  <si>
    <t>전라북도</t>
    <phoneticPr fontId="7" type="noConversion"/>
  </si>
  <si>
    <t>전라남도</t>
    <phoneticPr fontId="7" type="noConversion"/>
  </si>
  <si>
    <t>경상북도</t>
    <phoneticPr fontId="7" type="noConversion"/>
  </si>
  <si>
    <t>경상남도</t>
    <phoneticPr fontId="7" type="noConversion"/>
  </si>
  <si>
    <t>제주도</t>
    <phoneticPr fontId="7" type="noConversion"/>
  </si>
  <si>
    <t xml:space="preserve"> </t>
    <phoneticPr fontId="7" type="noConversion"/>
  </si>
  <si>
    <t>구    분</t>
    <phoneticPr fontId="7" type="noConversion"/>
  </si>
  <si>
    <t>전월대비</t>
    <phoneticPr fontId="7" type="noConversion"/>
  </si>
  <si>
    <t>16년 말 대비</t>
    <phoneticPr fontId="7" type="noConversion"/>
  </si>
  <si>
    <t>계(C)</t>
    <phoneticPr fontId="7" type="noConversion"/>
  </si>
  <si>
    <t>남</t>
    <phoneticPr fontId="7" type="noConversion"/>
  </si>
  <si>
    <t>여</t>
    <phoneticPr fontId="7" type="noConversion"/>
  </si>
  <si>
    <t>증감
(C-B)</t>
    <phoneticPr fontId="7" type="noConversion"/>
  </si>
  <si>
    <t>증감율
(%)</t>
    <phoneticPr fontId="7" type="noConversion"/>
  </si>
  <si>
    <t>증감
(C-A)</t>
    <phoneticPr fontId="7" type="noConversion"/>
  </si>
  <si>
    <t>충청남도</t>
    <phoneticPr fontId="7" type="noConversion"/>
  </si>
  <si>
    <t>시 계</t>
    <phoneticPr fontId="7" type="noConversion"/>
  </si>
  <si>
    <t>천안시</t>
    <phoneticPr fontId="7" type="noConversion"/>
  </si>
  <si>
    <t>공주시</t>
    <phoneticPr fontId="7" type="noConversion"/>
  </si>
  <si>
    <t>보령시</t>
    <phoneticPr fontId="7" type="noConversion"/>
  </si>
  <si>
    <t>아산시</t>
    <phoneticPr fontId="7" type="noConversion"/>
  </si>
  <si>
    <t>서산시</t>
    <phoneticPr fontId="7" type="noConversion"/>
  </si>
  <si>
    <t>논산시</t>
    <phoneticPr fontId="7" type="noConversion"/>
  </si>
  <si>
    <t>계룡시</t>
    <phoneticPr fontId="7" type="noConversion"/>
  </si>
  <si>
    <t>당진시</t>
    <phoneticPr fontId="7" type="noConversion"/>
  </si>
  <si>
    <t>군 계</t>
    <phoneticPr fontId="7" type="noConversion"/>
  </si>
  <si>
    <t>금산군</t>
    <phoneticPr fontId="7" type="noConversion"/>
  </si>
  <si>
    <t>부여군</t>
    <phoneticPr fontId="7" type="noConversion"/>
  </si>
  <si>
    <t>서천군</t>
    <phoneticPr fontId="7" type="noConversion"/>
  </si>
  <si>
    <t>청양군</t>
    <phoneticPr fontId="7" type="noConversion"/>
  </si>
  <si>
    <t>홍성군</t>
    <phoneticPr fontId="7" type="noConversion"/>
  </si>
  <si>
    <t>예산군</t>
    <phoneticPr fontId="7" type="noConversion"/>
  </si>
  <si>
    <t>태안군</t>
    <phoneticPr fontId="7" type="noConversion"/>
  </si>
  <si>
    <t xml:space="preserve">행정기관 : 충청남도    </t>
  </si>
  <si>
    <t>연    령</t>
  </si>
  <si>
    <t>천안시</t>
  </si>
  <si>
    <t>천안시 동남구</t>
  </si>
  <si>
    <t>천안시 서북구</t>
  </si>
  <si>
    <t>공주시</t>
  </si>
  <si>
    <t>보령시</t>
  </si>
  <si>
    <t>인 구 수</t>
  </si>
  <si>
    <t>구성비</t>
  </si>
  <si>
    <t>성비</t>
  </si>
  <si>
    <t>합     계</t>
  </si>
  <si>
    <t>110세 이상</t>
  </si>
  <si>
    <r>
      <t>※ 주민등록상 인구통계는 외국인을 제외한</t>
    </r>
    <r>
      <rPr>
        <b/>
        <sz val="10"/>
        <color rgb="FFFF0000"/>
        <rFont val="맑은 고딕"/>
        <family val="3"/>
        <charset val="129"/>
        <scheme val="minor"/>
      </rPr>
      <t xml:space="preserve"> 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</si>
  <si>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r>
      <t xml:space="preserve">※ 주민등록상 인구통계는 외국인을 제외한 </t>
    </r>
    <r>
      <rPr>
        <b/>
        <sz val="10"/>
        <color rgb="FFFF0000"/>
        <rFont val="맑은 고딕"/>
        <family val="3"/>
        <charset val="129"/>
        <scheme val="minor"/>
      </rPr>
      <t>내국인</t>
    </r>
    <r>
      <rPr>
        <b/>
        <sz val="10"/>
        <rFont val="맑은 고딕"/>
        <family val="3"/>
        <charset val="129"/>
        <scheme val="minor"/>
      </rPr>
      <t xml:space="preserve"> 통계입니다.</t>
    </r>
    <phoneticPr fontId="7" type="noConversion"/>
  </si>
  <si>
    <t>(동남구)</t>
    <phoneticPr fontId="7" type="noConversion"/>
  </si>
  <si>
    <t>(서북구)</t>
    <phoneticPr fontId="7" type="noConversion"/>
  </si>
  <si>
    <t>◆ 연령별(만) 인구현황(기관별) ◆</t>
    <phoneticPr fontId="1" type="noConversion"/>
  </si>
  <si>
    <r>
      <t>◆ 도내 주민등록상 인구 증감현황(</t>
    </r>
    <r>
      <rPr>
        <b/>
        <sz val="10"/>
        <color rgb="FFFF0000"/>
        <rFont val="맑은 고딕"/>
        <family val="3"/>
        <charset val="129"/>
        <scheme val="minor"/>
      </rPr>
      <t>2017년 10월말 기준</t>
    </r>
    <r>
      <rPr>
        <b/>
        <sz val="10"/>
        <rFont val="맑은 고딕"/>
        <family val="3"/>
        <charset val="129"/>
        <scheme val="minor"/>
      </rPr>
      <t>)</t>
    </r>
    <phoneticPr fontId="7" type="noConversion"/>
  </si>
  <si>
    <t>17년 9월
(B)</t>
    <phoneticPr fontId="7" type="noConversion"/>
  </si>
  <si>
    <t>인구수(17년 10월) (C)</t>
    <phoneticPr fontId="7" type="noConversion"/>
  </si>
  <si>
    <r>
      <t>◆ 전국 주민등록상 인구 현황(</t>
    </r>
    <r>
      <rPr>
        <b/>
        <sz val="10"/>
        <color rgb="FFFF0000"/>
        <rFont val="맑은 고딕"/>
        <family val="3"/>
        <charset val="129"/>
        <scheme val="minor"/>
      </rPr>
      <t>2017년 10월말 기준</t>
    </r>
    <r>
      <rPr>
        <b/>
        <sz val="10"/>
        <rFont val="맑은 고딕"/>
        <family val="3"/>
        <charset val="129"/>
        <scheme val="minor"/>
      </rPr>
      <t>)</t>
    </r>
    <phoneticPr fontId="7" type="noConversion"/>
  </si>
  <si>
    <t>2017년 9월
(B)</t>
    <phoneticPr fontId="7" type="noConversion"/>
  </si>
  <si>
    <t>인구수(2017년 10월) (C)</t>
    <phoneticPr fontId="7" type="noConversion"/>
  </si>
  <si>
    <t>0세</t>
    <phoneticPr fontId="1" type="noConversion"/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</si>
  <si>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</si>
  <si>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</si>
  <si>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</si>
  <si>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</si>
  <si>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</si>
  <si>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</si>
  <si>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</si>
  <si>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</si>
  <si>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</si>
  <si>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</si>
  <si>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</si>
  <si>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</si>
  <si>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</si>
  <si>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</si>
  <si>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</si>
  <si>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</si>
  <si>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</si>
  <si>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</si>
  <si>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</si>
  <si>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</si>
  <si>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</si>
  <si>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</si>
  <si>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</si>
  <si>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</si>
  <si>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</si>
  <si>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</si>
  <si>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</si>
  <si>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</si>
  <si>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</si>
  <si>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</si>
  <si>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</si>
  <si>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</si>
  <si>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</si>
  <si>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</si>
  <si>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</si>
  <si>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</si>
  <si>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</si>
  <si>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</si>
  <si>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</si>
  <si>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</si>
  <si>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</si>
  <si>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</si>
  <si>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</si>
  <si>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</si>
  <si>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</si>
  <si>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</si>
  <si>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</si>
  <si>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</si>
  <si>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</si>
  <si>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</si>
  <si>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</si>
  <si>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</si>
  <si>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</si>
  <si>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</si>
  <si>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</si>
  <si>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</si>
  <si>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</si>
  <si>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</si>
  <si>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</si>
  <si>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</si>
  <si>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</si>
  <si>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</si>
  <si>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</si>
  <si>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</si>
  <si>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</si>
  <si>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</si>
  <si>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</si>
  <si>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</si>
  <si>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</si>
  <si>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</si>
  <si>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</si>
  <si>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</si>
  <si>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</si>
  <si>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</si>
  <si>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</si>
  <si>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</si>
  <si>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</si>
  <si>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</si>
  <si>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</si>
  <si>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</si>
  <si>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</si>
  <si>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</si>
  <si>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</si>
  <si>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</si>
  <si>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</si>
  <si>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</si>
  <si>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</si>
  <si>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</si>
  <si>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</si>
  <si>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</si>
  <si>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</si>
  <si>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</si>
  <si>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</si>
  <si>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</si>
  <si>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</si>
  <si>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</si>
  <si>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</si>
  <si>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</si>
  <si>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</si>
  <si>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</si>
  <si>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</si>
  <si>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</si>
  <si>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</si>
  <si>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</si>
  <si>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</si>
  <si>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</si>
  <si>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</si>
  <si>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</si>
  <si>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</si>
  <si>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통계년월 : 2017.10 현재</t>
    <phoneticPr fontId="1" type="noConversion"/>
  </si>
  <si>
    <t>출력일자 : 2017.11.05</t>
    <phoneticPr fontId="1" type="noConversion"/>
  </si>
  <si>
    <t>세대수
(10월)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</si>
</sst>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#,##0\ "/>
    <numFmt numFmtId="177" formatCode="#,##0_ ;[Red]\-#,##0\ "/>
    <numFmt numFmtId="178" formatCode="0.0%"/>
    <numFmt numFmtId="179" formatCode="0.0_ ;[Red]\-0.0\ "/>
    <numFmt numFmtId="180" formatCode="0.00_ ;[Red]\-0.00\ "/>
    <numFmt numFmtId="181" formatCode="0.0"/>
    <numFmt numFmtId="182" formatCode="#,##0.00\ 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indexed="9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 applyBorder="1" applyAlignment="1">
      <alignment horizontal="justify" vertical="center" wrapText="1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8" fillId="2" borderId="0" xfId="1" applyFont="1" applyFill="1">
      <alignment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176" fontId="6" fillId="0" borderId="1" xfId="7" applyNumberFormat="1" applyFont="1" applyBorder="1">
      <alignment vertical="center"/>
    </xf>
    <xf numFmtId="176" fontId="6" fillId="0" borderId="1" xfId="8" applyNumberFormat="1" applyFont="1" applyBorder="1">
      <alignment vertical="center"/>
    </xf>
    <xf numFmtId="176" fontId="6" fillId="0" borderId="1" xfId="9" applyNumberFormat="1" applyFont="1" applyBorder="1">
      <alignment vertical="center"/>
    </xf>
    <xf numFmtId="177" fontId="8" fillId="0" borderId="2" xfId="1" applyNumberFormat="1" applyFont="1" applyBorder="1" applyAlignment="1">
      <alignment vertical="center" shrinkToFit="1"/>
    </xf>
    <xf numFmtId="176" fontId="6" fillId="0" borderId="13" xfId="7" applyNumberFormat="1" applyFont="1" applyBorder="1">
      <alignment vertical="center"/>
    </xf>
    <xf numFmtId="176" fontId="6" fillId="0" borderId="13" xfId="8" applyNumberFormat="1" applyFont="1" applyBorder="1">
      <alignment vertical="center"/>
    </xf>
    <xf numFmtId="176" fontId="6" fillId="0" borderId="13" xfId="9" applyNumberFormat="1" applyFont="1" applyBorder="1">
      <alignment vertical="center"/>
    </xf>
    <xf numFmtId="177" fontId="8" fillId="0" borderId="14" xfId="1" applyNumberFormat="1" applyFont="1" applyBorder="1" applyAlignment="1">
      <alignment vertical="center" shrinkToFit="1"/>
    </xf>
    <xf numFmtId="176" fontId="6" fillId="0" borderId="4" xfId="7" applyNumberFormat="1" applyFont="1" applyBorder="1">
      <alignment vertical="center"/>
    </xf>
    <xf numFmtId="176" fontId="6" fillId="0" borderId="4" xfId="8" applyNumberFormat="1" applyFont="1" applyBorder="1">
      <alignment vertical="center"/>
    </xf>
    <xf numFmtId="176" fontId="6" fillId="0" borderId="4" xfId="9" applyNumberFormat="1" applyFont="1" applyBorder="1">
      <alignment vertical="center"/>
    </xf>
    <xf numFmtId="177" fontId="8" fillId="0" borderId="5" xfId="1" applyNumberFormat="1" applyFont="1" applyBorder="1" applyAlignment="1">
      <alignment vertical="center" shrinkToFit="1"/>
    </xf>
    <xf numFmtId="178" fontId="8" fillId="0" borderId="0" xfId="2" applyNumberFormat="1" applyFont="1">
      <alignment vertical="center"/>
    </xf>
    <xf numFmtId="176" fontId="6" fillId="0" borderId="19" xfId="7" applyNumberFormat="1" applyFont="1" applyBorder="1">
      <alignment vertical="center"/>
    </xf>
    <xf numFmtId="176" fontId="6" fillId="0" borderId="19" xfId="8" applyNumberFormat="1" applyFont="1" applyBorder="1">
      <alignment vertical="center"/>
    </xf>
    <xf numFmtId="176" fontId="6" fillId="0" borderId="19" xfId="9" applyNumberFormat="1" applyFont="1" applyBorder="1">
      <alignment vertical="center"/>
    </xf>
    <xf numFmtId="177" fontId="8" fillId="0" borderId="20" xfId="1" applyNumberFormat="1" applyFont="1" applyBorder="1" applyAlignment="1">
      <alignment vertical="center" shrinkToFit="1"/>
    </xf>
    <xf numFmtId="179" fontId="8" fillId="0" borderId="0" xfId="1" applyNumberFormat="1" applyFont="1">
      <alignment vertical="center"/>
    </xf>
    <xf numFmtId="176" fontId="6" fillId="0" borderId="23" xfId="7" applyNumberFormat="1" applyFont="1" applyBorder="1">
      <alignment vertical="center"/>
    </xf>
    <xf numFmtId="176" fontId="6" fillId="0" borderId="23" xfId="8" applyNumberFormat="1" applyFont="1" applyBorder="1">
      <alignment vertical="center"/>
    </xf>
    <xf numFmtId="176" fontId="6" fillId="0" borderId="23" xfId="9" applyNumberFormat="1" applyFont="1" applyBorder="1">
      <alignment vertical="center"/>
    </xf>
    <xf numFmtId="177" fontId="8" fillId="0" borderId="24" xfId="1" applyNumberFormat="1" applyFont="1" applyBorder="1" applyAlignment="1">
      <alignment vertical="center" shrinkToFit="1"/>
    </xf>
    <xf numFmtId="0" fontId="6" fillId="0" borderId="0" xfId="0" applyFont="1">
      <alignment vertical="center"/>
    </xf>
    <xf numFmtId="176" fontId="6" fillId="0" borderId="13" xfId="0" applyNumberFormat="1" applyFont="1" applyBorder="1">
      <alignment vertical="center"/>
    </xf>
    <xf numFmtId="182" fontId="6" fillId="0" borderId="13" xfId="0" applyNumberFormat="1" applyFont="1" applyBorder="1">
      <alignment vertical="center"/>
    </xf>
    <xf numFmtId="0" fontId="11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8" fontId="9" fillId="2" borderId="0" xfId="2" applyNumberFormat="1" applyFont="1" applyFill="1">
      <alignment vertical="center"/>
    </xf>
    <xf numFmtId="181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>
      <alignment vertical="center"/>
    </xf>
    <xf numFmtId="177" fontId="6" fillId="0" borderId="0" xfId="1" applyNumberFormat="1" applyFont="1" applyBorder="1" applyAlignment="1">
      <alignment horizontal="center" vertical="center"/>
    </xf>
    <xf numFmtId="176" fontId="8" fillId="2" borderId="13" xfId="1" applyNumberFormat="1" applyFont="1" applyFill="1" applyBorder="1">
      <alignment vertical="center"/>
    </xf>
    <xf numFmtId="176" fontId="6" fillId="2" borderId="13" xfId="1" applyNumberFormat="1" applyFont="1" applyFill="1" applyBorder="1">
      <alignment vertical="center"/>
    </xf>
    <xf numFmtId="177" fontId="8" fillId="2" borderId="13" xfId="1" applyNumberFormat="1" applyFont="1" applyFill="1" applyBorder="1" applyAlignment="1">
      <alignment horizontal="right" vertical="center" shrinkToFit="1"/>
    </xf>
    <xf numFmtId="180" fontId="8" fillId="2" borderId="13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1" fontId="6" fillId="0" borderId="0" xfId="3" applyFont="1" applyBorder="1" applyAlignment="1">
      <alignment horizontal="center" vertical="center"/>
    </xf>
    <xf numFmtId="176" fontId="6" fillId="0" borderId="13" xfId="25" applyNumberFormat="1" applyFont="1" applyBorder="1">
      <alignment vertical="center"/>
    </xf>
    <xf numFmtId="176" fontId="6" fillId="3" borderId="13" xfId="9" applyNumberFormat="1" applyFont="1" applyFill="1" applyBorder="1">
      <alignment vertical="center"/>
    </xf>
    <xf numFmtId="41" fontId="8" fillId="0" borderId="0" xfId="3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7" fontId="8" fillId="0" borderId="3" xfId="1" applyNumberFormat="1" applyFont="1" applyBorder="1" applyAlignment="1">
      <alignment vertical="center" shrinkToFit="1"/>
    </xf>
    <xf numFmtId="0" fontId="9" fillId="0" borderId="0" xfId="1" applyFont="1" applyFill="1">
      <alignment vertical="center"/>
    </xf>
    <xf numFmtId="177" fontId="8" fillId="0" borderId="15" xfId="1" applyNumberFormat="1" applyFont="1" applyBorder="1" applyAlignment="1">
      <alignment vertical="center" shrinkToFit="1"/>
    </xf>
    <xf numFmtId="177" fontId="8" fillId="0" borderId="15" xfId="3" applyNumberFormat="1" applyFont="1" applyBorder="1" applyAlignment="1">
      <alignment vertical="center" shrinkToFit="1"/>
    </xf>
    <xf numFmtId="177" fontId="8" fillId="0" borderId="16" xfId="1" applyNumberFormat="1" applyFont="1" applyBorder="1" applyAlignment="1">
      <alignment vertical="center" shrinkToFit="1"/>
    </xf>
    <xf numFmtId="177" fontId="8" fillId="0" borderId="6" xfId="3" applyNumberFormat="1" applyFont="1" applyBorder="1" applyAlignment="1">
      <alignment vertical="center" shrinkToFit="1"/>
    </xf>
    <xf numFmtId="177" fontId="8" fillId="0" borderId="21" xfId="1" applyNumberFormat="1" applyFont="1" applyBorder="1" applyAlignment="1">
      <alignment vertical="center" shrinkToFit="1"/>
    </xf>
    <xf numFmtId="177" fontId="8" fillId="0" borderId="25" xfId="3" applyNumberFormat="1" applyFont="1" applyBorder="1" applyAlignment="1">
      <alignment vertical="center" shrinkToFit="1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30" xfId="1" applyFont="1" applyBorder="1" applyAlignment="1">
      <alignment horizontal="center" vertical="center"/>
    </xf>
    <xf numFmtId="180" fontId="8" fillId="2" borderId="15" xfId="1" applyNumberFormat="1" applyFont="1" applyFill="1" applyBorder="1" applyAlignment="1">
      <alignment horizontal="right" vertical="center"/>
    </xf>
    <xf numFmtId="179" fontId="8" fillId="2" borderId="15" xfId="1" applyNumberFormat="1" applyFont="1" applyFill="1" applyBorder="1" applyAlignment="1">
      <alignment horizontal="right" vertical="center"/>
    </xf>
    <xf numFmtId="0" fontId="8" fillId="0" borderId="31" xfId="1" applyFont="1" applyBorder="1" applyAlignment="1">
      <alignment horizontal="center" vertical="center"/>
    </xf>
    <xf numFmtId="176" fontId="6" fillId="0" borderId="23" xfId="25" applyNumberFormat="1" applyFont="1" applyBorder="1">
      <alignment vertical="center"/>
    </xf>
    <xf numFmtId="176" fontId="6" fillId="3" borderId="23" xfId="9" applyNumberFormat="1" applyFont="1" applyFill="1" applyBorder="1">
      <alignment vertical="center"/>
    </xf>
    <xf numFmtId="177" fontId="8" fillId="2" borderId="23" xfId="1" applyNumberFormat="1" applyFont="1" applyFill="1" applyBorder="1" applyAlignment="1">
      <alignment horizontal="right" vertical="center" shrinkToFit="1"/>
    </xf>
    <xf numFmtId="180" fontId="8" fillId="2" borderId="23" xfId="1" applyNumberFormat="1" applyFont="1" applyFill="1" applyBorder="1" applyAlignment="1">
      <alignment horizontal="right" vertical="center"/>
    </xf>
    <xf numFmtId="180" fontId="8" fillId="2" borderId="25" xfId="1" applyNumberFormat="1" applyFont="1" applyFill="1" applyBorder="1" applyAlignment="1">
      <alignment horizontal="right" vertical="center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wrapText="1" shrinkToFit="1"/>
    </xf>
    <xf numFmtId="0" fontId="5" fillId="5" borderId="25" xfId="1" applyFont="1" applyFill="1" applyBorder="1" applyAlignment="1">
      <alignment horizontal="center" vertical="center" wrapText="1" shrinkToFit="1"/>
    </xf>
    <xf numFmtId="176" fontId="8" fillId="7" borderId="36" xfId="1" applyNumberFormat="1" applyFont="1" applyFill="1" applyBorder="1">
      <alignment vertical="center"/>
    </xf>
    <xf numFmtId="176" fontId="6" fillId="7" borderId="36" xfId="8" applyNumberFormat="1" applyFont="1" applyFill="1" applyBorder="1">
      <alignment vertical="center"/>
    </xf>
    <xf numFmtId="176" fontId="6" fillId="7" borderId="35" xfId="8" applyNumberFormat="1" applyFont="1" applyFill="1" applyBorder="1">
      <alignment vertical="center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5" xfId="1" applyFont="1" applyFill="1" applyBorder="1" applyAlignment="1">
      <alignment horizontal="center" vertical="center" shrinkToFit="1"/>
    </xf>
    <xf numFmtId="176" fontId="8" fillId="3" borderId="30" xfId="1" applyNumberFormat="1" applyFont="1" applyFill="1" applyBorder="1">
      <alignment vertical="center"/>
    </xf>
    <xf numFmtId="176" fontId="6" fillId="2" borderId="15" xfId="1" applyNumberFormat="1" applyFont="1" applyFill="1" applyBorder="1">
      <alignment vertical="center"/>
    </xf>
    <xf numFmtId="176" fontId="6" fillId="3" borderId="30" xfId="9" applyNumberFormat="1" applyFont="1" applyFill="1" applyBorder="1">
      <alignment vertical="center"/>
    </xf>
    <xf numFmtId="176" fontId="6" fillId="0" borderId="15" xfId="9" applyNumberFormat="1" applyFont="1" applyBorder="1">
      <alignment vertical="center"/>
    </xf>
    <xf numFmtId="176" fontId="6" fillId="3" borderId="31" xfId="9" applyNumberFormat="1" applyFont="1" applyFill="1" applyBorder="1">
      <alignment vertical="center"/>
    </xf>
    <xf numFmtId="176" fontId="6" fillId="0" borderId="25" xfId="9" applyNumberFormat="1" applyFont="1" applyBorder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8" fillId="0" borderId="11" xfId="1" applyFont="1" applyBorder="1" applyAlignment="1">
      <alignment horizontal="distributed" vertical="center" shrinkToFit="1"/>
    </xf>
    <xf numFmtId="0" fontId="8" fillId="0" borderId="12" xfId="1" applyFont="1" applyBorder="1" applyAlignment="1">
      <alignment horizontal="distributed" vertical="center" shrinkToFit="1"/>
    </xf>
    <xf numFmtId="0" fontId="8" fillId="0" borderId="17" xfId="1" applyFont="1" applyBorder="1" applyAlignment="1">
      <alignment horizontal="distributed" vertical="center" shrinkToFit="1"/>
    </xf>
    <xf numFmtId="0" fontId="8" fillId="0" borderId="18" xfId="1" applyFont="1" applyBorder="1" applyAlignment="1">
      <alignment horizontal="distributed" vertical="center" shrinkToFit="1"/>
    </xf>
    <xf numFmtId="0" fontId="8" fillId="0" borderId="22" xfId="1" applyFont="1" applyBorder="1" applyAlignment="1">
      <alignment horizontal="distributed" vertical="center" shrinkToFit="1"/>
    </xf>
    <xf numFmtId="176" fontId="8" fillId="3" borderId="14" xfId="1" applyNumberFormat="1" applyFont="1" applyFill="1" applyBorder="1">
      <alignment vertical="center"/>
    </xf>
    <xf numFmtId="176" fontId="6" fillId="3" borderId="14" xfId="9" applyNumberFormat="1" applyFont="1" applyFill="1" applyBorder="1">
      <alignment vertical="center"/>
    </xf>
    <xf numFmtId="176" fontId="6" fillId="3" borderId="24" xfId="9" applyNumberFormat="1" applyFont="1" applyFill="1" applyBorder="1">
      <alignment vertical="center"/>
    </xf>
    <xf numFmtId="0" fontId="5" fillId="6" borderId="32" xfId="1" applyFont="1" applyFill="1" applyBorder="1" applyAlignment="1">
      <alignment horizontal="center" vertical="center"/>
    </xf>
    <xf numFmtId="176" fontId="5" fillId="6" borderId="19" xfId="1" applyNumberFormat="1" applyFont="1" applyFill="1" applyBorder="1">
      <alignment vertical="center"/>
    </xf>
    <xf numFmtId="176" fontId="5" fillId="6" borderId="27" xfId="1" applyNumberFormat="1" applyFont="1" applyFill="1" applyBorder="1">
      <alignment vertical="center"/>
    </xf>
    <xf numFmtId="176" fontId="5" fillId="3" borderId="32" xfId="1" applyNumberFormat="1" applyFont="1" applyFill="1" applyBorder="1">
      <alignment vertical="center"/>
    </xf>
    <xf numFmtId="176" fontId="5" fillId="6" borderId="33" xfId="1" applyNumberFormat="1" applyFont="1" applyFill="1" applyBorder="1">
      <alignment vertical="center"/>
    </xf>
    <xf numFmtId="176" fontId="5" fillId="3" borderId="20" xfId="1" applyNumberFormat="1" applyFont="1" applyFill="1" applyBorder="1">
      <alignment vertical="center"/>
    </xf>
    <xf numFmtId="177" fontId="5" fillId="6" borderId="19" xfId="1" applyNumberFormat="1" applyFont="1" applyFill="1" applyBorder="1" applyAlignment="1">
      <alignment horizontal="right" vertical="center" shrinkToFit="1"/>
    </xf>
    <xf numFmtId="180" fontId="5" fillId="6" borderId="19" xfId="1" applyNumberFormat="1" applyFont="1" applyFill="1" applyBorder="1" applyAlignment="1">
      <alignment horizontal="right" vertical="center"/>
    </xf>
    <xf numFmtId="180" fontId="5" fillId="6" borderId="33" xfId="1" applyNumberFormat="1" applyFont="1" applyFill="1" applyBorder="1" applyAlignment="1">
      <alignment horizontal="right" vertical="center"/>
    </xf>
    <xf numFmtId="0" fontId="5" fillId="7" borderId="30" xfId="1" applyFont="1" applyFill="1" applyBorder="1" applyAlignment="1">
      <alignment horizontal="center" vertical="center"/>
    </xf>
    <xf numFmtId="176" fontId="5" fillId="7" borderId="13" xfId="1" applyNumberFormat="1" applyFont="1" applyFill="1" applyBorder="1" applyAlignment="1">
      <alignment vertical="center" shrinkToFit="1"/>
    </xf>
    <xf numFmtId="176" fontId="5" fillId="7" borderId="36" xfId="1" applyNumberFormat="1" applyFont="1" applyFill="1" applyBorder="1" applyAlignment="1">
      <alignment vertical="center" shrinkToFit="1"/>
    </xf>
    <xf numFmtId="176" fontId="5" fillId="3" borderId="30" xfId="1" applyNumberFormat="1" applyFont="1" applyFill="1" applyBorder="1" applyAlignment="1">
      <alignment vertical="center" shrinkToFit="1"/>
    </xf>
    <xf numFmtId="176" fontId="5" fillId="7" borderId="15" xfId="1" applyNumberFormat="1" applyFont="1" applyFill="1" applyBorder="1" applyAlignment="1">
      <alignment vertical="center" shrinkToFit="1"/>
    </xf>
    <xf numFmtId="176" fontId="5" fillId="3" borderId="14" xfId="1" applyNumberFormat="1" applyFont="1" applyFill="1" applyBorder="1" applyAlignment="1">
      <alignment vertical="center" shrinkToFit="1"/>
    </xf>
    <xf numFmtId="177" fontId="5" fillId="7" borderId="13" xfId="1" applyNumberFormat="1" applyFont="1" applyFill="1" applyBorder="1" applyAlignment="1">
      <alignment horizontal="right" vertical="center" shrinkToFit="1"/>
    </xf>
    <xf numFmtId="180" fontId="5" fillId="7" borderId="13" xfId="1" applyNumberFormat="1" applyFont="1" applyFill="1" applyBorder="1" applyAlignment="1">
      <alignment horizontal="right" vertical="center"/>
    </xf>
    <xf numFmtId="179" fontId="5" fillId="7" borderId="15" xfId="1" applyNumberFormat="1" applyFont="1" applyFill="1" applyBorder="1" applyAlignment="1">
      <alignment horizontal="right" vertical="center"/>
    </xf>
    <xf numFmtId="176" fontId="5" fillId="7" borderId="13" xfId="1" applyNumberFormat="1" applyFont="1" applyFill="1" applyBorder="1">
      <alignment vertical="center"/>
    </xf>
    <xf numFmtId="176" fontId="5" fillId="7" borderId="36" xfId="1" applyNumberFormat="1" applyFont="1" applyFill="1" applyBorder="1">
      <alignment vertical="center"/>
    </xf>
    <xf numFmtId="176" fontId="11" fillId="3" borderId="30" xfId="6" applyNumberFormat="1" applyFont="1" applyFill="1" applyBorder="1">
      <alignment vertical="center"/>
    </xf>
    <xf numFmtId="176" fontId="5" fillId="7" borderId="13" xfId="1" applyNumberFormat="1" applyFont="1" applyFill="1" applyBorder="1" applyAlignment="1">
      <alignment horizontal="right" vertical="center"/>
    </xf>
    <xf numFmtId="176" fontId="5" fillId="7" borderId="15" xfId="1" applyNumberFormat="1" applyFont="1" applyFill="1" applyBorder="1" applyAlignment="1">
      <alignment horizontal="right" vertical="center"/>
    </xf>
    <xf numFmtId="176" fontId="5" fillId="3" borderId="14" xfId="1" applyNumberFormat="1" applyFont="1" applyFill="1" applyBorder="1" applyAlignment="1">
      <alignment horizontal="right" vertical="center"/>
    </xf>
    <xf numFmtId="0" fontId="5" fillId="4" borderId="7" xfId="1" applyFont="1" applyFill="1" applyBorder="1" applyAlignment="1">
      <alignment horizontal="distributed" vertical="center" shrinkToFit="1"/>
    </xf>
    <xf numFmtId="176" fontId="11" fillId="4" borderId="8" xfId="6" applyNumberFormat="1" applyFont="1" applyFill="1" applyBorder="1">
      <alignment vertical="center"/>
    </xf>
    <xf numFmtId="176" fontId="11" fillId="4" borderId="8" xfId="5" applyNumberFormat="1" applyFont="1" applyFill="1" applyBorder="1">
      <alignment vertical="center"/>
    </xf>
    <xf numFmtId="177" fontId="5" fillId="4" borderId="9" xfId="1" applyNumberFormat="1" applyFont="1" applyFill="1" applyBorder="1" applyAlignment="1">
      <alignment vertical="center" shrinkToFit="1"/>
    </xf>
    <xf numFmtId="177" fontId="5" fillId="4" borderId="10" xfId="1" applyNumberFormat="1" applyFont="1" applyFill="1" applyBorder="1" applyAlignment="1">
      <alignment vertical="center" shrinkToFit="1"/>
    </xf>
    <xf numFmtId="176" fontId="11" fillId="4" borderId="8" xfId="7" applyNumberFormat="1" applyFont="1" applyFill="1" applyBorder="1">
      <alignment vertical="center"/>
    </xf>
    <xf numFmtId="176" fontId="11" fillId="4" borderId="8" xfId="8" applyNumberFormat="1" applyFont="1" applyFill="1" applyBorder="1">
      <alignment vertical="center"/>
    </xf>
    <xf numFmtId="176" fontId="11" fillId="4" borderId="8" xfId="9" applyNumberFormat="1" applyFont="1" applyFill="1" applyBorder="1">
      <alignment vertical="center"/>
    </xf>
    <xf numFmtId="177" fontId="5" fillId="4" borderId="10" xfId="3" applyNumberFormat="1" applyFont="1" applyFill="1" applyBorder="1" applyAlignment="1">
      <alignment vertical="center" shrinkToFit="1"/>
    </xf>
    <xf numFmtId="176" fontId="6" fillId="3" borderId="1" xfId="9" applyNumberFormat="1" applyFont="1" applyFill="1" applyBorder="1">
      <alignment vertical="center"/>
    </xf>
    <xf numFmtId="176" fontId="6" fillId="3" borderId="4" xfId="9" applyNumberFormat="1" applyFont="1" applyFill="1" applyBorder="1">
      <alignment vertical="center"/>
    </xf>
    <xf numFmtId="176" fontId="6" fillId="3" borderId="19" xfId="9" applyNumberFormat="1" applyFont="1" applyFill="1" applyBorder="1">
      <alignment vertical="center"/>
    </xf>
    <xf numFmtId="0" fontId="11" fillId="5" borderId="13" xfId="0" applyFont="1" applyFill="1" applyBorder="1" applyAlignment="1">
      <alignment horizontal="center" vertical="center"/>
    </xf>
    <xf numFmtId="0" fontId="6" fillId="7" borderId="13" xfId="0" applyFont="1" applyFill="1" applyBorder="1">
      <alignment vertical="center"/>
    </xf>
    <xf numFmtId="0" fontId="5" fillId="5" borderId="2" xfId="1" applyFont="1" applyFill="1" applyBorder="1" applyAlignment="1">
      <alignment horizontal="center" vertical="center" wrapText="1" shrinkToFit="1"/>
    </xf>
    <xf numFmtId="0" fontId="5" fillId="5" borderId="24" xfId="1" applyFont="1" applyFill="1" applyBorder="1" applyAlignment="1">
      <alignment horizontal="center" vertical="center" shrinkToFit="1"/>
    </xf>
    <xf numFmtId="0" fontId="5" fillId="5" borderId="1" xfId="1" applyFont="1" applyFill="1" applyBorder="1" applyAlignment="1">
      <alignment horizontal="center" vertical="center" wrapText="1" shrinkToFit="1"/>
    </xf>
    <xf numFmtId="0" fontId="5" fillId="5" borderId="1" xfId="1" quotePrefix="1" applyFont="1" applyFill="1" applyBorder="1" applyAlignment="1">
      <alignment horizontal="center" vertical="center" wrapText="1" shrinkToFit="1"/>
    </xf>
    <xf numFmtId="0" fontId="5" fillId="5" borderId="3" xfId="1" applyFont="1" applyFill="1" applyBorder="1" applyAlignment="1">
      <alignment horizontal="center" vertical="center" wrapText="1" shrinkToFit="1"/>
    </xf>
    <xf numFmtId="0" fontId="8" fillId="0" borderId="0" xfId="1" applyFont="1" applyAlignment="1">
      <alignment vertical="center"/>
    </xf>
    <xf numFmtId="0" fontId="5" fillId="5" borderId="29" xfId="1" applyFont="1" applyFill="1" applyBorder="1" applyAlignment="1">
      <alignment horizontal="center" vertical="center" shrinkToFit="1"/>
    </xf>
    <xf numFmtId="0" fontId="5" fillId="5" borderId="31" xfId="1" applyFont="1" applyFill="1" applyBorder="1" applyAlignment="1">
      <alignment horizontal="center" vertical="center" shrinkToFit="1"/>
    </xf>
    <xf numFmtId="0" fontId="5" fillId="5" borderId="23" xfId="1" applyFont="1" applyFill="1" applyBorder="1" applyAlignment="1">
      <alignment horizontal="center" vertical="center" shrinkToFit="1"/>
    </xf>
    <xf numFmtId="0" fontId="5" fillId="5" borderId="34" xfId="1" quotePrefix="1" applyFont="1" applyFill="1" applyBorder="1" applyAlignment="1">
      <alignment horizontal="center" vertical="center" wrapText="1" shrinkToFit="1"/>
    </xf>
    <xf numFmtId="0" fontId="5" fillId="5" borderId="35" xfId="1" applyFont="1" applyFill="1" applyBorder="1" applyAlignment="1">
      <alignment horizontal="center" vertical="center" wrapText="1" shrinkToFit="1"/>
    </xf>
    <xf numFmtId="0" fontId="5" fillId="5" borderId="1" xfId="1" applyFont="1" applyFill="1" applyBorder="1" applyAlignment="1">
      <alignment horizontal="center" vertical="center" shrinkToFit="1"/>
    </xf>
    <xf numFmtId="0" fontId="5" fillId="5" borderId="3" xfId="1" applyFont="1" applyFill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0" fontId="5" fillId="5" borderId="25" xfId="1" applyFont="1" applyFill="1" applyBorder="1" applyAlignment="1">
      <alignment horizontal="center" vertical="center" shrinkToFit="1"/>
    </xf>
    <xf numFmtId="0" fontId="6" fillId="7" borderId="4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5" borderId="2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181" fontId="6" fillId="0" borderId="0" xfId="2" applyNumberFormat="1" applyFont="1" applyBorder="1" applyAlignment="1">
      <alignment horizontal="center" vertical="center"/>
    </xf>
    <xf numFmtId="181" fontId="6" fillId="0" borderId="0" xfId="3" applyNumberFormat="1" applyFont="1" applyBorder="1" applyAlignment="1">
      <alignment horizontal="center" vertical="center"/>
    </xf>
    <xf numFmtId="181" fontId="8" fillId="0" borderId="0" xfId="3" applyNumberFormat="1" applyFont="1" applyBorder="1" applyAlignment="1">
      <alignment horizontal="center" vertical="center"/>
    </xf>
    <xf numFmtId="181" fontId="8" fillId="0" borderId="0" xfId="1" applyNumberFormat="1" applyFont="1" applyBorder="1">
      <alignment vertical="center"/>
    </xf>
  </cellXfs>
  <cellStyles count="59">
    <cellStyle name="백분율 2" xfId="2"/>
    <cellStyle name="쉼표 [0] 2" xfId="3"/>
    <cellStyle name="표준" xfId="0" builtinId="0"/>
    <cellStyle name="표준 10" xfId="10"/>
    <cellStyle name="표준 10 2" xfId="11"/>
    <cellStyle name="표준 10 2 2" xfId="12"/>
    <cellStyle name="표준 10 3" xfId="13"/>
    <cellStyle name="표준 11" xfId="14"/>
    <cellStyle name="표준 11 2" xfId="15"/>
    <cellStyle name="표준 12" xfId="16"/>
    <cellStyle name="표준 12 2" xfId="17"/>
    <cellStyle name="표준 13" xfId="18"/>
    <cellStyle name="표준 13 2" xfId="19"/>
    <cellStyle name="표준 14" xfId="20"/>
    <cellStyle name="표준 14 2" xfId="21"/>
    <cellStyle name="표준 15" xfId="22"/>
    <cellStyle name="표준 15 2" xfId="23"/>
    <cellStyle name="표준 16" xfId="5"/>
    <cellStyle name="표준 16 2" xfId="24"/>
    <cellStyle name="표준 17" xfId="25"/>
    <cellStyle name="표준 17 2" xfId="7"/>
    <cellStyle name="표준 18" xfId="26"/>
    <cellStyle name="표준 19" xfId="27"/>
    <cellStyle name="표준 2" xfId="1"/>
    <cellStyle name="표준 2 2" xfId="28"/>
    <cellStyle name="표준 2 2 2" xfId="29"/>
    <cellStyle name="표준 2 3" xfId="30"/>
    <cellStyle name="표준 20" xfId="31"/>
    <cellStyle name="표준 21" xfId="8"/>
    <cellStyle name="표준 22" xfId="9"/>
    <cellStyle name="표준 26" xfId="58"/>
    <cellStyle name="표준 3" xfId="32"/>
    <cellStyle name="표준 3 2" xfId="33"/>
    <cellStyle name="표준 3 2 2" xfId="34"/>
    <cellStyle name="표준 3 3" xfId="35"/>
    <cellStyle name="표준 4" xfId="4"/>
    <cellStyle name="표준 4 2" xfId="36"/>
    <cellStyle name="표준 4 2 2" xfId="37"/>
    <cellStyle name="표준 4 3" xfId="38"/>
    <cellStyle name="표준 5" xfId="39"/>
    <cellStyle name="표준 5 2" xfId="40"/>
    <cellStyle name="표준 5 2 2" xfId="41"/>
    <cellStyle name="표준 5 3" xfId="42"/>
    <cellStyle name="표준 6" xfId="43"/>
    <cellStyle name="표준 6 2" xfId="44"/>
    <cellStyle name="표준 6 2 2" xfId="45"/>
    <cellStyle name="표준 6 3" xfId="46"/>
    <cellStyle name="표준 7" xfId="6"/>
    <cellStyle name="표준 7 2" xfId="47"/>
    <cellStyle name="표준 7 2 2" xfId="48"/>
    <cellStyle name="표준 7 3" xfId="49"/>
    <cellStyle name="표준 8" xfId="50"/>
    <cellStyle name="표준 8 2" xfId="51"/>
    <cellStyle name="표준 8 2 2" xfId="52"/>
    <cellStyle name="표준 8 3" xfId="53"/>
    <cellStyle name="표준 9" xfId="54"/>
    <cellStyle name="표준 9 2" xfId="55"/>
    <cellStyle name="표준 9 2 2" xfId="56"/>
    <cellStyle name="표준 9 3" xfId="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0" sqref="C20"/>
    </sheetView>
  </sheetViews>
  <sheetFormatPr defaultRowHeight="13.5" x14ac:dyDescent="0.3"/>
  <cols>
    <col min="1" max="1" width="9.625" style="2" customWidth="1"/>
    <col min="2" max="2" width="15.125" style="2" customWidth="1"/>
    <col min="3" max="3" width="12.875" style="2" customWidth="1"/>
    <col min="4" max="4" width="14.25" style="2" customWidth="1"/>
    <col min="5" max="5" width="13.25" style="2" customWidth="1"/>
    <col min="6" max="6" width="14" style="2" customWidth="1"/>
    <col min="7" max="7" width="12.75" style="2" customWidth="1"/>
    <col min="8" max="8" width="9.25" style="2" customWidth="1"/>
    <col min="9" max="9" width="10.625" style="2" customWidth="1"/>
    <col min="10" max="10" width="9.25" style="2" customWidth="1"/>
    <col min="11" max="11" width="11.25" style="35" customWidth="1"/>
    <col min="12" max="12" width="10" style="2" hidden="1" customWidth="1"/>
    <col min="13" max="14" width="13" style="3" customWidth="1"/>
    <col min="15" max="16" width="10" style="3" customWidth="1"/>
    <col min="17" max="22" width="9" style="2"/>
    <col min="23" max="23" width="15.875" style="2" customWidth="1"/>
    <col min="24" max="16384" width="9" style="2"/>
  </cols>
  <sheetData>
    <row r="1" spans="1:25" ht="13.5" customHeight="1" x14ac:dyDescent="0.3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25" ht="14.25" thickBot="1" x14ac:dyDescent="0.35">
      <c r="A2" s="140" t="s">
        <v>40</v>
      </c>
      <c r="B2" s="140"/>
      <c r="C2" s="140"/>
      <c r="D2" s="3"/>
      <c r="E2" s="3"/>
      <c r="F2" s="3"/>
      <c r="G2" s="4" t="s">
        <v>40</v>
      </c>
      <c r="K2" s="36" t="s">
        <v>16</v>
      </c>
    </row>
    <row r="3" spans="1:25" s="35" customFormat="1" x14ac:dyDescent="0.3">
      <c r="A3" s="141" t="s">
        <v>41</v>
      </c>
      <c r="B3" s="137" t="s">
        <v>18</v>
      </c>
      <c r="C3" s="144" t="s">
        <v>86</v>
      </c>
      <c r="D3" s="141" t="s">
        <v>87</v>
      </c>
      <c r="E3" s="146"/>
      <c r="F3" s="147"/>
      <c r="G3" s="135" t="s">
        <v>203</v>
      </c>
      <c r="H3" s="137" t="s">
        <v>42</v>
      </c>
      <c r="I3" s="137"/>
      <c r="J3" s="138" t="s">
        <v>43</v>
      </c>
      <c r="K3" s="139"/>
      <c r="M3" s="37"/>
      <c r="N3" s="37"/>
      <c r="O3" s="37"/>
      <c r="P3" s="37"/>
    </row>
    <row r="4" spans="1:25" s="35" customFormat="1" ht="27.75" thickBot="1" x14ac:dyDescent="0.35">
      <c r="A4" s="142"/>
      <c r="B4" s="143"/>
      <c r="C4" s="145"/>
      <c r="D4" s="79" t="s">
        <v>44</v>
      </c>
      <c r="E4" s="73" t="s">
        <v>45</v>
      </c>
      <c r="F4" s="80" t="s">
        <v>46</v>
      </c>
      <c r="G4" s="136"/>
      <c r="H4" s="74" t="s">
        <v>47</v>
      </c>
      <c r="I4" s="74" t="s">
        <v>48</v>
      </c>
      <c r="J4" s="74" t="s">
        <v>49</v>
      </c>
      <c r="K4" s="75" t="s">
        <v>48</v>
      </c>
      <c r="M4" s="38"/>
      <c r="N4" s="37"/>
      <c r="O4" s="37"/>
      <c r="P4" s="37"/>
    </row>
    <row r="5" spans="1:25" x14ac:dyDescent="0.3">
      <c r="A5" s="97" t="s">
        <v>50</v>
      </c>
      <c r="B5" s="98">
        <f t="shared" ref="B5:F5" si="0">B6+B17</f>
        <v>2096727</v>
      </c>
      <c r="C5" s="99">
        <f t="shared" si="0"/>
        <v>2113033</v>
      </c>
      <c r="D5" s="100">
        <f t="shared" si="0"/>
        <v>2114284</v>
      </c>
      <c r="E5" s="98">
        <f t="shared" si="0"/>
        <v>1074987</v>
      </c>
      <c r="F5" s="101">
        <f t="shared" si="0"/>
        <v>1039297</v>
      </c>
      <c r="G5" s="102">
        <f>G6+G17</f>
        <v>920129</v>
      </c>
      <c r="H5" s="103">
        <f t="shared" ref="H5:H24" si="1">D5-C5</f>
        <v>1251</v>
      </c>
      <c r="I5" s="104">
        <f t="shared" ref="I5:I24" si="2">(D5/C5)*100-100</f>
        <v>5.9203997287312404E-2</v>
      </c>
      <c r="J5" s="103">
        <f>D5-B5</f>
        <v>17557</v>
      </c>
      <c r="K5" s="105">
        <f t="shared" ref="K5:K24" si="3">(D5/B5)*100-100</f>
        <v>0.8373526930306241</v>
      </c>
      <c r="L5" s="39">
        <f>E5/D5</f>
        <v>0.5084402095461158</v>
      </c>
      <c r="M5" s="163"/>
      <c r="N5" s="40"/>
      <c r="O5" s="41"/>
      <c r="P5" s="41"/>
      <c r="Q5" s="42"/>
      <c r="S5" s="35"/>
      <c r="T5" s="35"/>
      <c r="U5" s="35"/>
      <c r="V5" s="35"/>
      <c r="W5" s="35"/>
      <c r="X5" s="35"/>
      <c r="Y5" s="35"/>
    </row>
    <row r="6" spans="1:25" x14ac:dyDescent="0.3">
      <c r="A6" s="106" t="s">
        <v>51</v>
      </c>
      <c r="B6" s="107">
        <f t="shared" ref="B6:G6" si="4">SUM(B8:B16)</f>
        <v>1637953</v>
      </c>
      <c r="C6" s="108">
        <f>SUM(C8:C16)</f>
        <v>1656400</v>
      </c>
      <c r="D6" s="109">
        <f t="shared" si="4"/>
        <v>1657715</v>
      </c>
      <c r="E6" s="107">
        <f t="shared" si="4"/>
        <v>846834</v>
      </c>
      <c r="F6" s="110">
        <f t="shared" si="4"/>
        <v>810881</v>
      </c>
      <c r="G6" s="111">
        <f t="shared" si="4"/>
        <v>706279</v>
      </c>
      <c r="H6" s="112">
        <f t="shared" si="1"/>
        <v>1315</v>
      </c>
      <c r="I6" s="113">
        <f t="shared" si="2"/>
        <v>7.9389036464633023E-2</v>
      </c>
      <c r="J6" s="112">
        <f t="shared" ref="J6:J24" si="5">D6-B6</f>
        <v>19762</v>
      </c>
      <c r="K6" s="114">
        <f t="shared" si="3"/>
        <v>1.2065059253836949</v>
      </c>
      <c r="L6" s="5"/>
      <c r="M6" s="40"/>
      <c r="N6" s="43"/>
      <c r="O6" s="43"/>
      <c r="P6" s="43"/>
      <c r="Q6" s="42"/>
      <c r="S6" s="35"/>
      <c r="T6" s="35"/>
      <c r="U6" s="35"/>
      <c r="V6" s="35"/>
      <c r="W6" s="35"/>
      <c r="X6" s="35"/>
      <c r="Y6" s="35"/>
    </row>
    <row r="7" spans="1:25" x14ac:dyDescent="0.3">
      <c r="A7" s="64" t="s">
        <v>52</v>
      </c>
      <c r="B7" s="44">
        <f t="shared" ref="B7:G7" si="6">SUM(B8:B9)</f>
        <v>617955</v>
      </c>
      <c r="C7" s="76">
        <f>SUM(C8:C9)</f>
        <v>629081</v>
      </c>
      <c r="D7" s="81">
        <f>SUM(D8:D9)</f>
        <v>629852</v>
      </c>
      <c r="E7" s="45">
        <f>SUM(E8:E9)</f>
        <v>320576</v>
      </c>
      <c r="F7" s="82">
        <f>SUM(F8:F9)</f>
        <v>309276</v>
      </c>
      <c r="G7" s="94">
        <f t="shared" si="6"/>
        <v>262260</v>
      </c>
      <c r="H7" s="46">
        <f t="shared" si="1"/>
        <v>771</v>
      </c>
      <c r="I7" s="47">
        <f t="shared" si="2"/>
        <v>0.12255973396113973</v>
      </c>
      <c r="J7" s="46">
        <f t="shared" si="5"/>
        <v>11897</v>
      </c>
      <c r="K7" s="65">
        <f t="shared" si="3"/>
        <v>1.9252210921507213</v>
      </c>
      <c r="L7" s="48">
        <f>RANK(I7,($I$7,$I$10:$I$16),0)</f>
        <v>2</v>
      </c>
      <c r="M7" s="164"/>
      <c r="N7" s="49"/>
      <c r="O7" s="49"/>
      <c r="P7" s="49"/>
      <c r="Q7" s="42"/>
      <c r="S7" s="35"/>
      <c r="T7" s="35"/>
      <c r="U7" s="35"/>
      <c r="V7" s="35"/>
      <c r="W7" s="35"/>
      <c r="X7" s="35"/>
      <c r="Y7" s="35"/>
    </row>
    <row r="8" spans="1:25" x14ac:dyDescent="0.3">
      <c r="A8" s="64" t="s">
        <v>82</v>
      </c>
      <c r="B8" s="50">
        <v>258919</v>
      </c>
      <c r="C8" s="77">
        <v>256031</v>
      </c>
      <c r="D8" s="83">
        <v>256244</v>
      </c>
      <c r="E8" s="15">
        <v>129963</v>
      </c>
      <c r="F8" s="84">
        <v>126281</v>
      </c>
      <c r="G8" s="95">
        <v>107940</v>
      </c>
      <c r="H8" s="46">
        <f t="shared" si="1"/>
        <v>213</v>
      </c>
      <c r="I8" s="47">
        <f t="shared" si="2"/>
        <v>8.3193050841501304E-2</v>
      </c>
      <c r="J8" s="46">
        <f t="shared" si="5"/>
        <v>-2675</v>
      </c>
      <c r="K8" s="66">
        <f t="shared" si="3"/>
        <v>-1.0331416388909247</v>
      </c>
      <c r="L8" s="48"/>
      <c r="M8" s="165"/>
      <c r="N8" s="52"/>
      <c r="O8" s="52"/>
      <c r="P8" s="52"/>
      <c r="S8" s="35"/>
      <c r="T8" s="35"/>
      <c r="U8" s="35"/>
      <c r="V8" s="35"/>
      <c r="W8" s="35"/>
      <c r="X8" s="35"/>
      <c r="Y8" s="35"/>
    </row>
    <row r="9" spans="1:25" x14ac:dyDescent="0.3">
      <c r="A9" s="64" t="s">
        <v>83</v>
      </c>
      <c r="B9" s="50">
        <v>359036</v>
      </c>
      <c r="C9" s="77">
        <v>373050</v>
      </c>
      <c r="D9" s="83">
        <v>373608</v>
      </c>
      <c r="E9" s="15">
        <v>190613</v>
      </c>
      <c r="F9" s="84">
        <v>182995</v>
      </c>
      <c r="G9" s="95">
        <v>154320</v>
      </c>
      <c r="H9" s="46">
        <f t="shared" si="1"/>
        <v>558</v>
      </c>
      <c r="I9" s="47">
        <f t="shared" si="2"/>
        <v>0.14957780458384207</v>
      </c>
      <c r="J9" s="46">
        <f t="shared" si="5"/>
        <v>14572</v>
      </c>
      <c r="K9" s="66">
        <f t="shared" si="3"/>
        <v>4.0586459296560804</v>
      </c>
      <c r="L9" s="48"/>
      <c r="M9" s="166"/>
      <c r="S9" s="35"/>
      <c r="T9" s="35"/>
      <c r="U9" s="35"/>
      <c r="V9" s="35"/>
      <c r="W9" s="35"/>
      <c r="X9" s="35"/>
      <c r="Y9" s="35"/>
    </row>
    <row r="10" spans="1:25" x14ac:dyDescent="0.3">
      <c r="A10" s="64" t="s">
        <v>53</v>
      </c>
      <c r="B10" s="50">
        <v>109931</v>
      </c>
      <c r="C10" s="77">
        <v>108778</v>
      </c>
      <c r="D10" s="83">
        <v>108669</v>
      </c>
      <c r="E10" s="15">
        <v>54565</v>
      </c>
      <c r="F10" s="84">
        <v>54104</v>
      </c>
      <c r="G10" s="95">
        <v>49201</v>
      </c>
      <c r="H10" s="46">
        <f t="shared" si="1"/>
        <v>-109</v>
      </c>
      <c r="I10" s="47">
        <f t="shared" si="2"/>
        <v>-0.10020408538491665</v>
      </c>
      <c r="J10" s="46">
        <f t="shared" si="5"/>
        <v>-1262</v>
      </c>
      <c r="K10" s="65">
        <f t="shared" si="3"/>
        <v>-1.1479928318672563</v>
      </c>
      <c r="L10" s="48">
        <f>RANK(I10,($I$7,$I$10:$I$16),0)</f>
        <v>7</v>
      </c>
      <c r="M10" s="166"/>
      <c r="S10" s="35"/>
      <c r="T10" s="35"/>
      <c r="U10" s="35"/>
      <c r="V10" s="35"/>
      <c r="W10" s="35"/>
      <c r="X10" s="35"/>
      <c r="Y10" s="35"/>
    </row>
    <row r="11" spans="1:25" x14ac:dyDescent="0.3">
      <c r="A11" s="64" t="s">
        <v>54</v>
      </c>
      <c r="B11" s="50">
        <v>103873</v>
      </c>
      <c r="C11" s="77">
        <v>103355</v>
      </c>
      <c r="D11" s="83">
        <v>103344</v>
      </c>
      <c r="E11" s="15">
        <v>52304</v>
      </c>
      <c r="F11" s="84">
        <v>51040</v>
      </c>
      <c r="G11" s="95">
        <v>47393</v>
      </c>
      <c r="H11" s="46">
        <f t="shared" si="1"/>
        <v>-11</v>
      </c>
      <c r="I11" s="47">
        <f t="shared" si="2"/>
        <v>-1.0642929708282622E-2</v>
      </c>
      <c r="J11" s="46">
        <f t="shared" si="5"/>
        <v>-529</v>
      </c>
      <c r="K11" s="65">
        <f t="shared" si="3"/>
        <v>-0.50927575019494498</v>
      </c>
      <c r="L11" s="48">
        <f>RANK(I11,($I$7,$I$10:$I$16),0)</f>
        <v>5</v>
      </c>
      <c r="M11" s="166"/>
      <c r="S11" s="35"/>
      <c r="T11" s="35"/>
      <c r="U11" s="35"/>
      <c r="V11" s="35"/>
      <c r="W11" s="35"/>
      <c r="X11" s="35"/>
      <c r="Y11" s="35"/>
    </row>
    <row r="12" spans="1:25" x14ac:dyDescent="0.3">
      <c r="A12" s="64" t="s">
        <v>55</v>
      </c>
      <c r="B12" s="50">
        <v>302929</v>
      </c>
      <c r="C12" s="77">
        <v>309604</v>
      </c>
      <c r="D12" s="83">
        <v>310268</v>
      </c>
      <c r="E12" s="15">
        <v>159835</v>
      </c>
      <c r="F12" s="84">
        <v>150433</v>
      </c>
      <c r="G12" s="95">
        <v>128387</v>
      </c>
      <c r="H12" s="46">
        <f t="shared" si="1"/>
        <v>664</v>
      </c>
      <c r="I12" s="47">
        <f t="shared" si="2"/>
        <v>0.21446751333962766</v>
      </c>
      <c r="J12" s="46">
        <f t="shared" si="5"/>
        <v>7339</v>
      </c>
      <c r="K12" s="66">
        <f t="shared" si="3"/>
        <v>2.4226799018912004</v>
      </c>
      <c r="L12" s="48">
        <f>RANK(I12,($I$7,$I$10:$I$16),0)</f>
        <v>1</v>
      </c>
      <c r="M12" s="166"/>
      <c r="S12" s="35"/>
      <c r="T12" s="35"/>
      <c r="U12" s="35"/>
      <c r="V12" s="35"/>
      <c r="W12" s="35"/>
      <c r="X12" s="35"/>
      <c r="Y12" s="35"/>
    </row>
    <row r="13" spans="1:25" x14ac:dyDescent="0.3">
      <c r="A13" s="64" t="s">
        <v>56</v>
      </c>
      <c r="B13" s="50">
        <v>170788</v>
      </c>
      <c r="C13" s="77">
        <v>171505</v>
      </c>
      <c r="D13" s="83">
        <v>171554</v>
      </c>
      <c r="E13" s="15">
        <v>88340</v>
      </c>
      <c r="F13" s="84">
        <v>83214</v>
      </c>
      <c r="G13" s="95">
        <v>72266</v>
      </c>
      <c r="H13" s="46">
        <f t="shared" si="1"/>
        <v>49</v>
      </c>
      <c r="I13" s="47">
        <f t="shared" si="2"/>
        <v>2.8570595609451743E-2</v>
      </c>
      <c r="J13" s="46">
        <f t="shared" si="5"/>
        <v>766</v>
      </c>
      <c r="K13" s="66">
        <f t="shared" si="3"/>
        <v>0.44850926294589044</v>
      </c>
      <c r="L13" s="48">
        <f>RANK(I13,($I$7,$I$10:$I$16),0)</f>
        <v>4</v>
      </c>
      <c r="M13" s="166"/>
      <c r="S13" s="35"/>
      <c r="T13" s="35"/>
      <c r="U13" s="35"/>
      <c r="V13" s="35"/>
      <c r="W13" s="35"/>
      <c r="X13" s="35"/>
      <c r="Y13" s="35"/>
    </row>
    <row r="14" spans="1:25" x14ac:dyDescent="0.3">
      <c r="A14" s="64" t="s">
        <v>57</v>
      </c>
      <c r="B14" s="50">
        <v>123213</v>
      </c>
      <c r="C14" s="77">
        <v>122571</v>
      </c>
      <c r="D14" s="83">
        <v>122443</v>
      </c>
      <c r="E14" s="15">
        <v>61301</v>
      </c>
      <c r="F14" s="84">
        <v>61142</v>
      </c>
      <c r="G14" s="95">
        <v>56650</v>
      </c>
      <c r="H14" s="46">
        <f t="shared" si="1"/>
        <v>-128</v>
      </c>
      <c r="I14" s="47">
        <f t="shared" si="2"/>
        <v>-0.10442926956621079</v>
      </c>
      <c r="J14" s="46">
        <f t="shared" si="5"/>
        <v>-770</v>
      </c>
      <c r="K14" s="66">
        <f t="shared" si="3"/>
        <v>-0.62493405728292828</v>
      </c>
      <c r="L14" s="48">
        <f>RANK(I14,($I$7,$I$10:$I$16),0)</f>
        <v>8</v>
      </c>
      <c r="M14" s="166"/>
    </row>
    <row r="15" spans="1:25" s="3" customFormat="1" x14ac:dyDescent="0.3">
      <c r="A15" s="64" t="s">
        <v>58</v>
      </c>
      <c r="B15" s="50">
        <v>42634</v>
      </c>
      <c r="C15" s="77">
        <v>44045</v>
      </c>
      <c r="D15" s="83">
        <v>44030</v>
      </c>
      <c r="E15" s="15">
        <v>21848</v>
      </c>
      <c r="F15" s="84">
        <v>22182</v>
      </c>
      <c r="G15" s="95">
        <v>15620</v>
      </c>
      <c r="H15" s="46">
        <f t="shared" si="1"/>
        <v>-15</v>
      </c>
      <c r="I15" s="47">
        <f t="shared" si="2"/>
        <v>-3.4056079010099438E-2</v>
      </c>
      <c r="J15" s="46">
        <f t="shared" si="5"/>
        <v>1396</v>
      </c>
      <c r="K15" s="66">
        <f t="shared" si="3"/>
        <v>3.2743819486794621</v>
      </c>
      <c r="L15" s="48">
        <f>RANK(I15,($I$7,$I$10:$I$16),0)</f>
        <v>6</v>
      </c>
      <c r="M15" s="166"/>
    </row>
    <row r="16" spans="1:25" s="3" customFormat="1" x14ac:dyDescent="0.3">
      <c r="A16" s="64" t="s">
        <v>59</v>
      </c>
      <c r="B16" s="50">
        <v>166630</v>
      </c>
      <c r="C16" s="77">
        <v>167461</v>
      </c>
      <c r="D16" s="83">
        <v>167555</v>
      </c>
      <c r="E16" s="15">
        <v>88065</v>
      </c>
      <c r="F16" s="84">
        <v>79490</v>
      </c>
      <c r="G16" s="95">
        <v>74502</v>
      </c>
      <c r="H16" s="46">
        <f t="shared" si="1"/>
        <v>94</v>
      </c>
      <c r="I16" s="47">
        <f t="shared" si="2"/>
        <v>5.6132472635425756E-2</v>
      </c>
      <c r="J16" s="46">
        <f t="shared" si="5"/>
        <v>925</v>
      </c>
      <c r="K16" s="66">
        <f t="shared" si="3"/>
        <v>0.55512212686790008</v>
      </c>
      <c r="L16" s="48">
        <f>RANK(I16,($I$7,$I$10:$I$16),0)</f>
        <v>3</v>
      </c>
      <c r="M16" s="166"/>
    </row>
    <row r="17" spans="1:17" s="3" customFormat="1" x14ac:dyDescent="0.3">
      <c r="A17" s="106" t="s">
        <v>60</v>
      </c>
      <c r="B17" s="115">
        <f>SUM(B18:B24)</f>
        <v>458774</v>
      </c>
      <c r="C17" s="116">
        <f>SUM(C18:C24)</f>
        <v>456633</v>
      </c>
      <c r="D17" s="117">
        <f>E17+F17</f>
        <v>456569</v>
      </c>
      <c r="E17" s="118">
        <f>SUM(E18:E24)</f>
        <v>228153</v>
      </c>
      <c r="F17" s="119">
        <f>SUM(F18:F24)</f>
        <v>228416</v>
      </c>
      <c r="G17" s="120">
        <f>SUM(G18:G24)</f>
        <v>213850</v>
      </c>
      <c r="H17" s="112">
        <f t="shared" si="1"/>
        <v>-64</v>
      </c>
      <c r="I17" s="113">
        <f t="shared" si="2"/>
        <v>-1.4015631809343176E-2</v>
      </c>
      <c r="J17" s="112">
        <f t="shared" si="5"/>
        <v>-2205</v>
      </c>
      <c r="K17" s="114">
        <f t="shared" si="3"/>
        <v>-0.48062880634037697</v>
      </c>
      <c r="L17" s="48"/>
      <c r="M17" s="166"/>
    </row>
    <row r="18" spans="1:17" s="3" customFormat="1" x14ac:dyDescent="0.3">
      <c r="A18" s="64" t="s">
        <v>61</v>
      </c>
      <c r="B18" s="50">
        <v>54612</v>
      </c>
      <c r="C18" s="77">
        <v>53891</v>
      </c>
      <c r="D18" s="83">
        <v>53845</v>
      </c>
      <c r="E18" s="15">
        <v>27152</v>
      </c>
      <c r="F18" s="84">
        <v>26693</v>
      </c>
      <c r="G18" s="95">
        <v>25402</v>
      </c>
      <c r="H18" s="46">
        <f t="shared" si="1"/>
        <v>-46</v>
      </c>
      <c r="I18" s="47">
        <f t="shared" si="2"/>
        <v>-8.5357480840954736E-2</v>
      </c>
      <c r="J18" s="46">
        <f t="shared" si="5"/>
        <v>-767</v>
      </c>
      <c r="K18" s="66">
        <f t="shared" si="3"/>
        <v>-1.4044532337215259</v>
      </c>
      <c r="L18" s="48">
        <f>RANK(I18,($I$18:$I$24),0)</f>
        <v>6</v>
      </c>
      <c r="M18" s="166"/>
    </row>
    <row r="19" spans="1:17" s="3" customFormat="1" x14ac:dyDescent="0.3">
      <c r="A19" s="64" t="s">
        <v>62</v>
      </c>
      <c r="B19" s="50">
        <v>70187</v>
      </c>
      <c r="C19" s="77">
        <v>69440</v>
      </c>
      <c r="D19" s="83">
        <v>69354</v>
      </c>
      <c r="E19" s="15">
        <v>34409</v>
      </c>
      <c r="F19" s="84">
        <v>34945</v>
      </c>
      <c r="G19" s="95">
        <v>33005</v>
      </c>
      <c r="H19" s="46">
        <f t="shared" si="1"/>
        <v>-86</v>
      </c>
      <c r="I19" s="47">
        <f t="shared" si="2"/>
        <v>-0.12384792626728824</v>
      </c>
      <c r="J19" s="46">
        <f t="shared" si="5"/>
        <v>-833</v>
      </c>
      <c r="K19" s="66">
        <f t="shared" si="3"/>
        <v>-1.1868294698448381</v>
      </c>
      <c r="L19" s="48">
        <f t="shared" ref="L19:L24" si="7">RANK(I19,($I$18:$I$24),0)</f>
        <v>7</v>
      </c>
      <c r="M19" s="166"/>
    </row>
    <row r="20" spans="1:17" s="3" customFormat="1" x14ac:dyDescent="0.3">
      <c r="A20" s="64" t="s">
        <v>63</v>
      </c>
      <c r="B20" s="50">
        <v>56012</v>
      </c>
      <c r="C20" s="77">
        <v>55367</v>
      </c>
      <c r="D20" s="83">
        <v>55336</v>
      </c>
      <c r="E20" s="15">
        <v>27243</v>
      </c>
      <c r="F20" s="84">
        <v>28093</v>
      </c>
      <c r="G20" s="95">
        <v>26573</v>
      </c>
      <c r="H20" s="46">
        <f t="shared" si="1"/>
        <v>-31</v>
      </c>
      <c r="I20" s="47">
        <f t="shared" si="2"/>
        <v>-5.5990030162362814E-2</v>
      </c>
      <c r="J20" s="46">
        <f t="shared" si="5"/>
        <v>-676</v>
      </c>
      <c r="K20" s="66">
        <f t="shared" si="3"/>
        <v>-1.2068842390916217</v>
      </c>
      <c r="L20" s="48">
        <f t="shared" si="7"/>
        <v>4</v>
      </c>
      <c r="M20" s="166"/>
    </row>
    <row r="21" spans="1:17" s="3" customFormat="1" x14ac:dyDescent="0.3">
      <c r="A21" s="64" t="s">
        <v>64</v>
      </c>
      <c r="B21" s="50">
        <v>32753</v>
      </c>
      <c r="C21" s="77">
        <v>32054</v>
      </c>
      <c r="D21" s="83">
        <v>32035</v>
      </c>
      <c r="E21" s="15">
        <v>16097</v>
      </c>
      <c r="F21" s="84">
        <v>15938</v>
      </c>
      <c r="G21" s="95">
        <v>15551</v>
      </c>
      <c r="H21" s="46">
        <f t="shared" si="1"/>
        <v>-19</v>
      </c>
      <c r="I21" s="47">
        <f t="shared" si="2"/>
        <v>-5.9274973482246196E-2</v>
      </c>
      <c r="J21" s="46">
        <f t="shared" si="5"/>
        <v>-718</v>
      </c>
      <c r="K21" s="65">
        <f t="shared" si="3"/>
        <v>-2.1921656031508547</v>
      </c>
      <c r="L21" s="48">
        <f t="shared" si="7"/>
        <v>5</v>
      </c>
      <c r="M21" s="166"/>
    </row>
    <row r="22" spans="1:17" s="3" customFormat="1" x14ac:dyDescent="0.3">
      <c r="A22" s="64" t="s">
        <v>65</v>
      </c>
      <c r="B22" s="50">
        <v>99971</v>
      </c>
      <c r="C22" s="77">
        <v>101426</v>
      </c>
      <c r="D22" s="83">
        <v>101487</v>
      </c>
      <c r="E22" s="15">
        <v>50492</v>
      </c>
      <c r="F22" s="84">
        <v>50995</v>
      </c>
      <c r="G22" s="95">
        <v>44722</v>
      </c>
      <c r="H22" s="46">
        <f t="shared" si="1"/>
        <v>61</v>
      </c>
      <c r="I22" s="47">
        <f t="shared" si="2"/>
        <v>6.0142369806555962E-2</v>
      </c>
      <c r="J22" s="46">
        <f t="shared" si="5"/>
        <v>1516</v>
      </c>
      <c r="K22" s="66">
        <f t="shared" si="3"/>
        <v>1.5164397675325745</v>
      </c>
      <c r="L22" s="48">
        <f t="shared" si="7"/>
        <v>2</v>
      </c>
      <c r="M22" s="166"/>
    </row>
    <row r="23" spans="1:17" s="3" customFormat="1" x14ac:dyDescent="0.3">
      <c r="A23" s="64" t="s">
        <v>66</v>
      </c>
      <c r="B23" s="50">
        <v>81339</v>
      </c>
      <c r="C23" s="77">
        <v>80428</v>
      </c>
      <c r="D23" s="83">
        <v>80438</v>
      </c>
      <c r="E23" s="15">
        <v>40332</v>
      </c>
      <c r="F23" s="84">
        <v>40106</v>
      </c>
      <c r="G23" s="95">
        <v>37397</v>
      </c>
      <c r="H23" s="46">
        <f t="shared" si="1"/>
        <v>10</v>
      </c>
      <c r="I23" s="47">
        <f t="shared" si="2"/>
        <v>1.243348087731988E-2</v>
      </c>
      <c r="J23" s="46">
        <f t="shared" si="5"/>
        <v>-901</v>
      </c>
      <c r="K23" s="66">
        <f t="shared" si="3"/>
        <v>-1.1077097087498089</v>
      </c>
      <c r="L23" s="48">
        <f t="shared" si="7"/>
        <v>3</v>
      </c>
      <c r="M23" s="166"/>
    </row>
    <row r="24" spans="1:17" s="3" customFormat="1" ht="14.25" thickBot="1" x14ac:dyDescent="0.35">
      <c r="A24" s="67" t="s">
        <v>67</v>
      </c>
      <c r="B24" s="68">
        <v>63900</v>
      </c>
      <c r="C24" s="78">
        <v>64027</v>
      </c>
      <c r="D24" s="85">
        <v>64074</v>
      </c>
      <c r="E24" s="29">
        <v>32428</v>
      </c>
      <c r="F24" s="86">
        <v>31646</v>
      </c>
      <c r="G24" s="96">
        <v>31200</v>
      </c>
      <c r="H24" s="70">
        <f t="shared" si="1"/>
        <v>47</v>
      </c>
      <c r="I24" s="71">
        <f t="shared" si="2"/>
        <v>7.3406531619468751E-2</v>
      </c>
      <c r="J24" s="70">
        <f t="shared" si="5"/>
        <v>174</v>
      </c>
      <c r="K24" s="72">
        <f t="shared" si="3"/>
        <v>0.27230046948356801</v>
      </c>
      <c r="L24" s="48">
        <f t="shared" si="7"/>
        <v>1</v>
      </c>
      <c r="M24" s="166"/>
    </row>
    <row r="25" spans="1:17" s="3" customFormat="1" ht="13.5" customHeight="1" x14ac:dyDescent="0.3">
      <c r="A25" s="63" t="s">
        <v>80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3" customForma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35"/>
      <c r="L26" s="2"/>
    </row>
    <row r="27" spans="1:17" s="3" customForma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35"/>
      <c r="L27" s="2"/>
    </row>
    <row r="28" spans="1:17" s="3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35"/>
      <c r="L28" s="2"/>
    </row>
    <row r="29" spans="1:17" s="3" customFormat="1" x14ac:dyDescent="0.3">
      <c r="A29" s="34"/>
      <c r="B29" s="2"/>
      <c r="C29" s="2"/>
      <c r="D29" s="2"/>
      <c r="E29" s="2"/>
      <c r="F29" s="2"/>
      <c r="G29" s="2"/>
      <c r="H29" s="2"/>
      <c r="I29" s="2"/>
      <c r="J29" s="2"/>
      <c r="K29" s="35"/>
      <c r="L29" s="2"/>
    </row>
    <row r="30" spans="1:17" s="3" customForma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35"/>
      <c r="L30" s="2"/>
    </row>
    <row r="31" spans="1:17" s="3" customForma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35"/>
      <c r="L31" s="2"/>
    </row>
    <row r="32" spans="1:17" s="3" customForma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35"/>
      <c r="L32" s="2"/>
    </row>
    <row r="33" spans="1:12" s="3" customForma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35"/>
      <c r="L33" s="2"/>
    </row>
    <row r="34" spans="1:12" s="3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35"/>
      <c r="L34" s="2"/>
    </row>
    <row r="35" spans="1:12" s="3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</row>
    <row r="36" spans="1:12" s="3" customForma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35"/>
      <c r="L36" s="2"/>
    </row>
    <row r="37" spans="1:12" s="3" customForma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35"/>
      <c r="L37" s="2"/>
    </row>
    <row r="38" spans="1:12" s="3" customForma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35"/>
      <c r="L38" s="2"/>
    </row>
    <row r="39" spans="1:12" s="3" customForma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35"/>
      <c r="L39" s="2"/>
    </row>
    <row r="40" spans="1:12" s="3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35"/>
      <c r="L40" s="2"/>
    </row>
    <row r="41" spans="1:12" s="3" customForma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35"/>
      <c r="L41" s="2"/>
    </row>
    <row r="42" spans="1:12" s="3" customForma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35"/>
      <c r="L42" s="2"/>
    </row>
    <row r="43" spans="1:12" s="3" customForma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35"/>
      <c r="L43" s="2"/>
    </row>
    <row r="44" spans="1:12" s="3" customForma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35"/>
      <c r="L44" s="2"/>
    </row>
    <row r="45" spans="1:12" s="3" customForma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35"/>
      <c r="L45" s="2"/>
    </row>
    <row r="46" spans="1:12" s="3" customForma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35"/>
      <c r="L46" s="2"/>
    </row>
    <row r="47" spans="1:12" s="3" customForma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35"/>
      <c r="L47" s="2"/>
    </row>
    <row r="48" spans="1:12" s="3" customForma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35"/>
      <c r="L48" s="2"/>
    </row>
    <row r="49" spans="1:12" s="3" customForma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35"/>
      <c r="L49" s="2"/>
    </row>
    <row r="50" spans="1:12" s="3" customForma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35"/>
      <c r="L50" s="2"/>
    </row>
    <row r="51" spans="1:12" s="3" customForma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35"/>
      <c r="L51" s="2"/>
    </row>
    <row r="52" spans="1:12" s="3" customForma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35"/>
      <c r="L52" s="2"/>
    </row>
    <row r="53" spans="1:12" s="3" customForma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35"/>
      <c r="L53" s="2"/>
    </row>
    <row r="54" spans="1:12" s="3" customForma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35"/>
      <c r="L54" s="2"/>
    </row>
    <row r="55" spans="1:12" s="3" customForma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35"/>
      <c r="L55" s="2"/>
    </row>
    <row r="56" spans="1:12" s="3" customForma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35"/>
      <c r="L56" s="2"/>
    </row>
    <row r="57" spans="1:12" s="3" customForma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35"/>
      <c r="L57" s="2"/>
    </row>
    <row r="58" spans="1:12" s="3" customForma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35"/>
      <c r="L58" s="2"/>
    </row>
    <row r="59" spans="1:12" s="3" customForma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35"/>
      <c r="L59" s="2"/>
    </row>
    <row r="60" spans="1:12" s="3" customForma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35"/>
      <c r="L60" s="2"/>
    </row>
    <row r="61" spans="1:12" s="3" customForma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35"/>
      <c r="L61" s="2"/>
    </row>
    <row r="62" spans="1:12" s="3" customForma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35"/>
      <c r="L62" s="2"/>
    </row>
    <row r="63" spans="1:12" s="3" customForma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35"/>
      <c r="L63" s="2"/>
    </row>
    <row r="64" spans="1:12" s="3" customForma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35"/>
      <c r="L64" s="2"/>
    </row>
    <row r="65" spans="1:12" s="3" customForma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35"/>
      <c r="L65" s="2"/>
    </row>
    <row r="66" spans="1:12" s="3" customForma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35"/>
      <c r="L66" s="2"/>
    </row>
    <row r="67" spans="1:12" s="3" customForma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35"/>
      <c r="L67" s="2"/>
    </row>
    <row r="68" spans="1:12" s="3" customForma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35"/>
      <c r="L68" s="2"/>
    </row>
    <row r="69" spans="1:12" s="3" customForma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35"/>
      <c r="L69" s="2"/>
    </row>
    <row r="70" spans="1:12" s="3" customForma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35"/>
      <c r="L70" s="2"/>
    </row>
    <row r="71" spans="1:12" s="3" customForma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35"/>
      <c r="L71" s="2"/>
    </row>
    <row r="72" spans="1:12" s="3" customForma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35"/>
      <c r="L72" s="2"/>
    </row>
    <row r="73" spans="1:12" s="3" customForma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35"/>
      <c r="L73" s="2"/>
    </row>
    <row r="74" spans="1:12" s="3" customForma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35"/>
      <c r="L74" s="2"/>
    </row>
    <row r="75" spans="1:12" s="3" customForma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35"/>
      <c r="L75" s="2"/>
    </row>
    <row r="76" spans="1:12" s="3" customForma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35"/>
      <c r="L76" s="2"/>
    </row>
    <row r="77" spans="1:12" s="3" customForma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35"/>
      <c r="L77" s="2"/>
    </row>
    <row r="78" spans="1:12" s="3" customForma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35"/>
      <c r="L78" s="2"/>
    </row>
    <row r="79" spans="1:12" s="3" customForma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35"/>
      <c r="L79" s="2"/>
    </row>
    <row r="80" spans="1:12" s="3" customForma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35"/>
      <c r="L80" s="2"/>
    </row>
    <row r="81" spans="1:12" s="3" customForma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35"/>
      <c r="L81" s="2"/>
    </row>
    <row r="82" spans="1:12" s="3" customForma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35"/>
      <c r="L82" s="2"/>
    </row>
    <row r="83" spans="1:12" s="3" customForma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35"/>
      <c r="L83" s="2"/>
    </row>
    <row r="84" spans="1:12" s="3" customForma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35"/>
      <c r="L84" s="2"/>
    </row>
    <row r="85" spans="1:12" s="3" customForma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35"/>
      <c r="L85" s="2"/>
    </row>
    <row r="86" spans="1:12" s="3" customForma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35"/>
      <c r="L86" s="2"/>
    </row>
    <row r="87" spans="1:12" s="3" customForma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35"/>
      <c r="L87" s="2"/>
    </row>
    <row r="88" spans="1:12" s="3" customForma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35"/>
      <c r="L88" s="2"/>
    </row>
    <row r="89" spans="1:12" s="3" customForma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35"/>
      <c r="L89" s="2"/>
    </row>
    <row r="90" spans="1:12" s="3" customForma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35"/>
      <c r="L90" s="2"/>
    </row>
    <row r="91" spans="1:12" s="3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35"/>
      <c r="L91" s="2"/>
    </row>
    <row r="92" spans="1:12" s="3" customForma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35"/>
      <c r="L92" s="2"/>
    </row>
    <row r="93" spans="1:12" s="3" customForma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35"/>
      <c r="L93" s="2"/>
    </row>
    <row r="94" spans="1:12" s="3" customForma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35"/>
      <c r="L94" s="2"/>
    </row>
    <row r="95" spans="1:12" s="3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35"/>
      <c r="L95" s="2"/>
    </row>
    <row r="96" spans="1:12" s="3" customForma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35"/>
      <c r="L96" s="2"/>
    </row>
    <row r="97" spans="1:12" s="3" customForma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35"/>
      <c r="L97" s="2"/>
    </row>
    <row r="98" spans="1:12" s="3" customForma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35"/>
      <c r="L98" s="2"/>
    </row>
    <row r="99" spans="1:12" s="3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35"/>
      <c r="L99" s="2"/>
    </row>
    <row r="100" spans="1:12" s="3" customForma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5"/>
      <c r="L100" s="2"/>
    </row>
    <row r="101" spans="1:12" s="3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5"/>
      <c r="L101" s="2"/>
    </row>
    <row r="102" spans="1:12" s="3" customForma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35"/>
      <c r="L102" s="2"/>
    </row>
    <row r="103" spans="1:12" s="3" customForma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35"/>
      <c r="L103" s="2"/>
    </row>
    <row r="104" spans="1:12" s="3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5"/>
      <c r="L104" s="2"/>
    </row>
    <row r="105" spans="1:12" s="3" customForma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35"/>
      <c r="L105" s="2"/>
    </row>
    <row r="106" spans="1:12" s="3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35"/>
      <c r="L106" s="2"/>
    </row>
    <row r="107" spans="1:12" s="3" customForma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35"/>
      <c r="L107" s="2"/>
    </row>
    <row r="108" spans="1:12" s="3" customForma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35"/>
      <c r="L108" s="2"/>
    </row>
    <row r="109" spans="1:12" s="3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35"/>
      <c r="L109" s="2"/>
    </row>
    <row r="110" spans="1:12" s="3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35"/>
      <c r="L110" s="2"/>
    </row>
    <row r="111" spans="1:12" s="3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35"/>
      <c r="L111" s="2"/>
    </row>
    <row r="112" spans="1:12" s="3" customForma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35"/>
      <c r="L112" s="2"/>
    </row>
    <row r="113" spans="1:12" s="3" customForma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35"/>
      <c r="L113" s="2"/>
    </row>
    <row r="114" spans="1:12" s="3" customForma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35"/>
      <c r="L114" s="2"/>
    </row>
    <row r="115" spans="1:12" s="3" customForma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35"/>
      <c r="L115" s="2"/>
    </row>
    <row r="116" spans="1:12" s="3" customForma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35"/>
      <c r="L116" s="2"/>
    </row>
    <row r="117" spans="1:12" s="3" customForma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35"/>
      <c r="L117" s="2"/>
    </row>
    <row r="118" spans="1:12" s="3" customForma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35"/>
      <c r="L118" s="2"/>
    </row>
    <row r="119" spans="1:12" s="3" customForma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35"/>
      <c r="L119" s="2"/>
    </row>
    <row r="120" spans="1:12" s="3" customForma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5"/>
      <c r="L120" s="2"/>
    </row>
    <row r="121" spans="1:12" s="3" customForma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5"/>
      <c r="L121" s="2"/>
    </row>
    <row r="122" spans="1:12" s="3" customForma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35"/>
      <c r="L122" s="2"/>
    </row>
    <row r="123" spans="1:12" s="3" customForma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35"/>
      <c r="L123" s="2"/>
    </row>
    <row r="124" spans="1:12" s="3" customForma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35"/>
      <c r="L124" s="2"/>
    </row>
    <row r="125" spans="1:12" s="3" customForma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35"/>
      <c r="L125" s="2"/>
    </row>
    <row r="126" spans="1:12" s="3" customForma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35"/>
      <c r="L126" s="2"/>
    </row>
    <row r="127" spans="1:12" s="3" customForma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35"/>
      <c r="L127" s="2"/>
    </row>
    <row r="128" spans="1:12" s="3" customForma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35"/>
      <c r="L128" s="2"/>
    </row>
    <row r="129" spans="1:12" s="3" customForma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35"/>
      <c r="L129" s="2"/>
    </row>
    <row r="130" spans="1:12" s="3" customForma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35"/>
      <c r="L130" s="2"/>
    </row>
    <row r="131" spans="1:12" s="3" customForma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35"/>
      <c r="L131" s="2"/>
    </row>
    <row r="132" spans="1:12" s="3" customForma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5"/>
      <c r="L132" s="2"/>
    </row>
    <row r="133" spans="1:12" s="3" customForma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5"/>
      <c r="L133" s="2"/>
    </row>
    <row r="134" spans="1:12" s="3" customForma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35"/>
      <c r="L134" s="2"/>
    </row>
    <row r="135" spans="1:12" s="3" customForma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35"/>
      <c r="L135" s="2"/>
    </row>
    <row r="136" spans="1:12" s="3" customForma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35"/>
      <c r="L136" s="2"/>
    </row>
    <row r="137" spans="1:12" s="3" customForma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35"/>
      <c r="L137" s="2"/>
    </row>
    <row r="138" spans="1:12" s="3" customForma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35"/>
      <c r="L138" s="2"/>
    </row>
    <row r="139" spans="1:12" s="3" customForma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35"/>
      <c r="L139" s="2"/>
    </row>
    <row r="140" spans="1:12" s="3" customForma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35"/>
      <c r="L140" s="2"/>
    </row>
    <row r="141" spans="1:12" s="3" customForma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35"/>
      <c r="L141" s="2"/>
    </row>
    <row r="142" spans="1:12" s="3" customForma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35"/>
      <c r="L142" s="2"/>
    </row>
    <row r="143" spans="1:12" s="3" customForma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35"/>
      <c r="L143" s="2"/>
    </row>
    <row r="144" spans="1:12" s="3" customForma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35"/>
      <c r="L144" s="2"/>
    </row>
    <row r="145" spans="1:12" s="3" customForma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35"/>
      <c r="L145" s="2"/>
    </row>
    <row r="146" spans="1:12" s="3" customForma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35"/>
      <c r="L146" s="2"/>
    </row>
    <row r="147" spans="1:12" s="3" customForma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35"/>
      <c r="L147" s="2"/>
    </row>
    <row r="148" spans="1:12" s="3" customForma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35"/>
      <c r="L148" s="2"/>
    </row>
    <row r="149" spans="1:12" s="3" customForma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35"/>
      <c r="L149" s="2"/>
    </row>
    <row r="150" spans="1:12" s="3" customForma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35"/>
      <c r="L150" s="2"/>
    </row>
    <row r="151" spans="1:12" s="3" customForma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35"/>
      <c r="L151" s="2"/>
    </row>
    <row r="152" spans="1:12" s="3" customForma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5"/>
      <c r="L152" s="2"/>
    </row>
    <row r="153" spans="1:12" s="3" customForma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35"/>
      <c r="L153" s="2"/>
    </row>
    <row r="154" spans="1:12" s="3" customForma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35"/>
      <c r="L154" s="2"/>
    </row>
    <row r="155" spans="1:12" s="3" customForma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35"/>
      <c r="L155" s="2"/>
    </row>
    <row r="156" spans="1:12" s="3" customForma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35"/>
      <c r="L156" s="2"/>
    </row>
    <row r="157" spans="1:12" s="3" customForma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35"/>
      <c r="L157" s="2"/>
    </row>
    <row r="158" spans="1:12" s="3" customForma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35"/>
      <c r="L158" s="2"/>
    </row>
    <row r="159" spans="1:12" s="3" customForma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35"/>
      <c r="L159" s="2"/>
    </row>
    <row r="160" spans="1:12" s="3" customForma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35"/>
      <c r="L160" s="2"/>
    </row>
    <row r="161" spans="1:12" s="3" customForma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35"/>
      <c r="L161" s="2"/>
    </row>
    <row r="162" spans="1:12" s="3" customForma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35"/>
      <c r="L162" s="2"/>
    </row>
    <row r="163" spans="1:12" s="3" customForma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35"/>
      <c r="L163" s="2"/>
    </row>
    <row r="164" spans="1:12" s="3" customForma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35"/>
      <c r="L164" s="2"/>
    </row>
    <row r="165" spans="1:12" s="3" customForma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35"/>
      <c r="L165" s="2"/>
    </row>
    <row r="166" spans="1:12" s="3" customForma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35"/>
      <c r="L166" s="2"/>
    </row>
    <row r="167" spans="1:12" s="3" customForma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35"/>
      <c r="L167" s="2"/>
    </row>
    <row r="168" spans="1:12" s="3" customForma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5"/>
      <c r="L168" s="2"/>
    </row>
    <row r="169" spans="1:12" s="3" customForma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5"/>
      <c r="L169" s="2"/>
    </row>
    <row r="170" spans="1:12" s="3" customForma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35"/>
      <c r="L170" s="2"/>
    </row>
    <row r="171" spans="1:12" s="3" customForma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35"/>
      <c r="L171" s="2"/>
    </row>
    <row r="172" spans="1:12" s="3" customForma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35"/>
      <c r="L172" s="2"/>
    </row>
    <row r="173" spans="1:12" s="3" customForma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35"/>
      <c r="L173" s="2"/>
    </row>
    <row r="174" spans="1:12" s="3" customForma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35"/>
      <c r="L174" s="2"/>
    </row>
    <row r="175" spans="1:12" s="3" customForma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35"/>
      <c r="L175" s="2"/>
    </row>
    <row r="176" spans="1:12" s="3" customForma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35"/>
      <c r="L176" s="2"/>
    </row>
    <row r="177" spans="1:12" s="3" customForma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35"/>
      <c r="L177" s="2"/>
    </row>
    <row r="178" spans="1:12" s="3" customForma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35"/>
      <c r="L178" s="2"/>
    </row>
    <row r="179" spans="1:12" s="3" customForma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35"/>
      <c r="L179" s="2"/>
    </row>
    <row r="180" spans="1:12" s="3" customForma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35"/>
      <c r="L180" s="2"/>
    </row>
    <row r="181" spans="1:12" s="3" customForma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35"/>
      <c r="L181" s="2"/>
    </row>
    <row r="182" spans="1:12" s="3" customForma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35"/>
      <c r="L182" s="2"/>
    </row>
    <row r="183" spans="1:12" s="3" customForma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35"/>
      <c r="L183" s="2"/>
    </row>
    <row r="184" spans="1:12" s="3" customForma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35"/>
      <c r="L184" s="2"/>
    </row>
    <row r="185" spans="1:12" s="3" customForma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35"/>
      <c r="L185" s="2"/>
    </row>
    <row r="186" spans="1:12" s="3" customForma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35"/>
      <c r="L186" s="2"/>
    </row>
    <row r="187" spans="1:12" s="3" customForma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35"/>
      <c r="L187" s="2"/>
    </row>
    <row r="188" spans="1:12" s="3" customForma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35"/>
      <c r="L188" s="2"/>
    </row>
    <row r="189" spans="1:12" s="3" customForma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35"/>
      <c r="L189" s="2"/>
    </row>
    <row r="190" spans="1:12" s="3" customForma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35"/>
      <c r="L190" s="2"/>
    </row>
    <row r="191" spans="1:12" s="3" customForma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35"/>
      <c r="L191" s="2"/>
    </row>
    <row r="192" spans="1:12" s="3" customForma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35"/>
      <c r="L192" s="2"/>
    </row>
    <row r="193" spans="1:12" s="3" customForma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35"/>
      <c r="L193" s="2"/>
    </row>
    <row r="194" spans="1:12" s="3" customForma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35"/>
      <c r="L194" s="2"/>
    </row>
    <row r="195" spans="1:12" s="3" customForma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35"/>
      <c r="L195" s="2"/>
    </row>
    <row r="196" spans="1:12" s="3" customForma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35"/>
      <c r="L196" s="2"/>
    </row>
    <row r="197" spans="1:12" s="3" customForma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35"/>
      <c r="L197" s="2"/>
    </row>
    <row r="198" spans="1:12" s="3" customForma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35"/>
      <c r="L198" s="2"/>
    </row>
    <row r="199" spans="1:12" s="3" customForma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35"/>
      <c r="L199" s="2"/>
    </row>
    <row r="200" spans="1:12" s="3" customForma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35"/>
      <c r="L200" s="2"/>
    </row>
    <row r="201" spans="1:12" s="3" customForma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35"/>
      <c r="L201" s="2"/>
    </row>
    <row r="202" spans="1:12" s="3" customForma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35"/>
      <c r="L202" s="2"/>
    </row>
    <row r="203" spans="1:12" s="3" customForma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35"/>
      <c r="L203" s="2"/>
    </row>
    <row r="204" spans="1:12" s="3" customForma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5"/>
      <c r="L204" s="2"/>
    </row>
    <row r="205" spans="1:12" s="3" customForma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5"/>
      <c r="L205" s="2"/>
    </row>
    <row r="206" spans="1:12" s="3" customForma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35"/>
      <c r="L206" s="2"/>
    </row>
    <row r="207" spans="1:12" s="3" customForma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35"/>
      <c r="L207" s="2"/>
    </row>
    <row r="208" spans="1:12" s="3" customForma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35"/>
      <c r="L208" s="2"/>
    </row>
    <row r="209" spans="1:12" s="3" customForma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35"/>
      <c r="L209" s="2"/>
    </row>
    <row r="210" spans="1:12" s="3" customForma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35"/>
      <c r="L210" s="2"/>
    </row>
    <row r="211" spans="1:12" s="3" customForma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35"/>
      <c r="L211" s="2"/>
    </row>
    <row r="212" spans="1:12" s="3" customForma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35"/>
      <c r="L212" s="2"/>
    </row>
    <row r="213" spans="1:12" s="3" customForma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35"/>
      <c r="L213" s="2"/>
    </row>
    <row r="214" spans="1:12" s="3" customForma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35"/>
      <c r="L214" s="2"/>
    </row>
    <row r="215" spans="1:12" s="3" customForma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35"/>
      <c r="L215" s="2"/>
    </row>
    <row r="216" spans="1:12" s="3" customForma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35"/>
      <c r="L216" s="2"/>
    </row>
    <row r="217" spans="1:12" s="3" customForma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35"/>
      <c r="L217" s="2"/>
    </row>
    <row r="218" spans="1:12" s="3" customForma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35"/>
      <c r="L218" s="2"/>
    </row>
    <row r="219" spans="1:12" s="3" customForma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35"/>
      <c r="L219" s="2"/>
    </row>
    <row r="220" spans="1:12" s="3" customForma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35"/>
      <c r="L220" s="2"/>
    </row>
    <row r="221" spans="1:12" s="3" customForma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35"/>
      <c r="L221" s="2"/>
    </row>
    <row r="222" spans="1:12" s="3" customForma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35"/>
      <c r="L222" s="2"/>
    </row>
    <row r="223" spans="1:12" s="3" customForma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35"/>
      <c r="L223" s="2"/>
    </row>
    <row r="224" spans="1:12" s="3" customForma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35"/>
      <c r="L224" s="2"/>
    </row>
    <row r="225" spans="1:12" s="3" customForma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35"/>
      <c r="L225" s="2"/>
    </row>
    <row r="226" spans="1:12" s="3" customForma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35"/>
      <c r="L226" s="2"/>
    </row>
    <row r="227" spans="1:12" s="3" customForma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35"/>
      <c r="L227" s="2"/>
    </row>
    <row r="228" spans="1:12" s="3" customForma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5"/>
      <c r="L228" s="2"/>
    </row>
    <row r="229" spans="1:12" s="3" customForma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5"/>
      <c r="L229" s="2"/>
    </row>
    <row r="230" spans="1:12" s="3" customForma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35"/>
      <c r="L230" s="2"/>
    </row>
    <row r="231" spans="1:12" s="3" customForma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35"/>
      <c r="L231" s="2"/>
    </row>
    <row r="232" spans="1:12" s="3" customForma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35"/>
      <c r="L232" s="2"/>
    </row>
    <row r="233" spans="1:12" s="3" customForma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35"/>
      <c r="L233" s="2"/>
    </row>
    <row r="234" spans="1:12" s="3" customForma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35"/>
      <c r="L234" s="2"/>
    </row>
    <row r="235" spans="1:12" s="3" customForma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35"/>
      <c r="L235" s="2"/>
    </row>
    <row r="236" spans="1:12" s="3" customForma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35"/>
      <c r="L236" s="2"/>
    </row>
    <row r="237" spans="1:12" s="3" customForma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35"/>
      <c r="L237" s="2"/>
    </row>
    <row r="238" spans="1:12" s="3" customForma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35"/>
      <c r="L238" s="2"/>
    </row>
    <row r="239" spans="1:12" s="3" customForma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35"/>
      <c r="L239" s="2"/>
    </row>
    <row r="240" spans="1:12" s="3" customForma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35"/>
      <c r="L240" s="2"/>
    </row>
    <row r="241" spans="1:12" s="3" customForma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35"/>
      <c r="L241" s="2"/>
    </row>
    <row r="242" spans="1:12" s="3" customForma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35"/>
      <c r="L242" s="2"/>
    </row>
    <row r="243" spans="1:12" s="3" customForma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35"/>
      <c r="L243" s="2"/>
    </row>
    <row r="244" spans="1:12" s="3" customForma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35"/>
      <c r="L244" s="2"/>
    </row>
    <row r="245" spans="1:12" s="3" customForma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35"/>
      <c r="L245" s="2"/>
    </row>
    <row r="246" spans="1:12" s="3" customForma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35"/>
      <c r="L246" s="2"/>
    </row>
    <row r="247" spans="1:12" s="3" customForma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35"/>
      <c r="L247" s="2"/>
    </row>
    <row r="248" spans="1:12" s="3" customForma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35"/>
      <c r="L248" s="2"/>
    </row>
    <row r="249" spans="1:12" s="3" customForma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35"/>
      <c r="L249" s="2"/>
    </row>
    <row r="250" spans="1:12" s="3" customForma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35"/>
      <c r="L250" s="2"/>
    </row>
    <row r="251" spans="1:12" s="3" customForma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35"/>
      <c r="L251" s="2"/>
    </row>
    <row r="252" spans="1:12" s="3" customForma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35"/>
      <c r="L252" s="2"/>
    </row>
    <row r="253" spans="1:12" s="3" customForma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35"/>
      <c r="L253" s="2"/>
    </row>
    <row r="254" spans="1:12" s="3" customForma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35"/>
      <c r="L254" s="2"/>
    </row>
    <row r="255" spans="1:12" s="3" customForma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35"/>
      <c r="L255" s="2"/>
    </row>
    <row r="256" spans="1:12" s="3" customForma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35"/>
      <c r="L256" s="2"/>
    </row>
    <row r="257" spans="1:12" s="3" customForma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35"/>
      <c r="L257" s="2"/>
    </row>
    <row r="258" spans="1:12" s="3" customForma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35"/>
      <c r="L258" s="2"/>
    </row>
    <row r="259" spans="1:12" s="3" customForma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35"/>
      <c r="L259" s="2"/>
    </row>
    <row r="260" spans="1:12" s="3" customForma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35"/>
      <c r="L260" s="2"/>
    </row>
    <row r="261" spans="1:12" s="3" customForma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35"/>
      <c r="L261" s="2"/>
    </row>
    <row r="262" spans="1:12" s="3" customForma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35"/>
      <c r="L262" s="2"/>
    </row>
    <row r="263" spans="1:12" s="3" customForma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35"/>
      <c r="L263" s="2"/>
    </row>
    <row r="264" spans="1:12" s="3" customForma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5"/>
      <c r="L264" s="2"/>
    </row>
    <row r="265" spans="1:12" s="3" customForma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5"/>
      <c r="L265" s="2"/>
    </row>
    <row r="266" spans="1:12" s="3" customForma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35"/>
      <c r="L266" s="2"/>
    </row>
    <row r="267" spans="1:12" s="3" customForma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35"/>
      <c r="L267" s="2"/>
    </row>
    <row r="268" spans="1:12" s="3" customForma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35"/>
      <c r="L268" s="2"/>
    </row>
    <row r="269" spans="1:12" s="3" customForma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35"/>
      <c r="L269" s="2"/>
    </row>
    <row r="270" spans="1:12" s="3" customForma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35"/>
      <c r="L270" s="2"/>
    </row>
    <row r="271" spans="1:12" s="3" customForma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35"/>
      <c r="L271" s="2"/>
    </row>
    <row r="272" spans="1:12" s="3" customForma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35"/>
      <c r="L272" s="2"/>
    </row>
    <row r="273" spans="1:12" s="3" customForma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35"/>
      <c r="L273" s="2"/>
    </row>
    <row r="274" spans="1:12" s="3" customForma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35"/>
      <c r="L274" s="2"/>
    </row>
    <row r="275" spans="1:12" s="3" customForma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35"/>
      <c r="L275" s="2"/>
    </row>
    <row r="276" spans="1:12" s="3" customForma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35"/>
      <c r="L276" s="2"/>
    </row>
    <row r="277" spans="1:12" s="3" customForma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35"/>
      <c r="L277" s="2"/>
    </row>
    <row r="278" spans="1:12" s="3" customForma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35"/>
      <c r="L278" s="2"/>
    </row>
    <row r="279" spans="1:12" s="3" customForma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35"/>
      <c r="L279" s="2"/>
    </row>
    <row r="280" spans="1:12" s="3" customForma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35"/>
      <c r="L280" s="2"/>
    </row>
    <row r="281" spans="1:12" s="3" customForma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35"/>
      <c r="L281" s="2"/>
    </row>
    <row r="282" spans="1:12" s="3" customForma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35"/>
      <c r="L282" s="2"/>
    </row>
    <row r="283" spans="1:12" s="3" customForma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35"/>
      <c r="L283" s="2"/>
    </row>
    <row r="284" spans="1:12" s="3" customForma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35"/>
      <c r="L284" s="2"/>
    </row>
    <row r="285" spans="1:12" s="3" customForma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35"/>
      <c r="L285" s="2"/>
    </row>
    <row r="286" spans="1:12" s="3" customForma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35"/>
      <c r="L286" s="2"/>
    </row>
    <row r="287" spans="1:12" s="3" customForma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35"/>
      <c r="L287" s="2"/>
    </row>
    <row r="288" spans="1:12" s="3" customForma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35"/>
      <c r="L288" s="2"/>
    </row>
    <row r="289" spans="1:12" s="3" customForma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35"/>
      <c r="L289" s="2"/>
    </row>
    <row r="290" spans="1:12" s="3" customForma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35"/>
      <c r="L290" s="2"/>
    </row>
    <row r="291" spans="1:12" s="3" customForma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35"/>
      <c r="L291" s="2"/>
    </row>
    <row r="292" spans="1:12" s="3" customForma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35"/>
      <c r="L292" s="2"/>
    </row>
    <row r="293" spans="1:12" s="3" customForma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35"/>
      <c r="L293" s="2"/>
    </row>
    <row r="294" spans="1:12" s="3" customForma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35"/>
      <c r="L294" s="2"/>
    </row>
    <row r="295" spans="1:12" s="3" customForma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35"/>
      <c r="L295" s="2"/>
    </row>
    <row r="296" spans="1:12" s="3" customForma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35"/>
      <c r="L296" s="2"/>
    </row>
    <row r="297" spans="1:12" s="3" customForma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35"/>
      <c r="L297" s="2"/>
    </row>
    <row r="298" spans="1:12" s="3" customForma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35"/>
      <c r="L298" s="2"/>
    </row>
    <row r="299" spans="1:12" s="3" customForma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35"/>
      <c r="L299" s="2"/>
    </row>
    <row r="300" spans="1:12" s="3" customForma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35"/>
      <c r="L300" s="2"/>
    </row>
    <row r="301" spans="1:12" s="3" customForma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35"/>
      <c r="L301" s="2"/>
    </row>
    <row r="302" spans="1:12" s="3" customForma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35"/>
      <c r="L302" s="2"/>
    </row>
    <row r="303" spans="1:12" s="3" customForma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35"/>
      <c r="L303" s="2"/>
    </row>
    <row r="304" spans="1:12" s="3" customForma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35"/>
      <c r="L304" s="2"/>
    </row>
    <row r="305" spans="1:12" s="3" customForma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35"/>
      <c r="L305" s="2"/>
    </row>
    <row r="306" spans="1:12" s="3" customForma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35"/>
      <c r="L306" s="2"/>
    </row>
    <row r="307" spans="1:12" s="3" customForma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35"/>
      <c r="L307" s="2"/>
    </row>
    <row r="308" spans="1:12" s="3" customForma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35"/>
      <c r="L308" s="2"/>
    </row>
    <row r="309" spans="1:12" s="3" customForma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35"/>
      <c r="L309" s="2"/>
    </row>
    <row r="310" spans="1:12" s="3" customForma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35"/>
      <c r="L310" s="2"/>
    </row>
    <row r="311" spans="1:12" s="3" customForma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35"/>
      <c r="L311" s="2"/>
    </row>
    <row r="312" spans="1:12" s="3" customForma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35"/>
      <c r="L312" s="2"/>
    </row>
    <row r="313" spans="1:12" s="3" customForma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35"/>
      <c r="L313" s="2"/>
    </row>
    <row r="314" spans="1:12" s="3" customForma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35"/>
      <c r="L314" s="2"/>
    </row>
    <row r="315" spans="1:12" s="3" customForma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35"/>
      <c r="L315" s="2"/>
    </row>
    <row r="316" spans="1:12" s="3" customForma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35"/>
      <c r="L316" s="2"/>
    </row>
    <row r="317" spans="1:12" s="3" customForma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35"/>
      <c r="L317" s="2"/>
    </row>
    <row r="318" spans="1:12" s="3" customForma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35"/>
      <c r="L318" s="2"/>
    </row>
    <row r="319" spans="1:12" s="3" customForma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35"/>
      <c r="L319" s="2"/>
    </row>
    <row r="320" spans="1:12" s="3" customForma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35"/>
      <c r="L320" s="2"/>
    </row>
    <row r="321" spans="1:12" s="3" customForma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35"/>
      <c r="L321" s="2"/>
    </row>
    <row r="322" spans="1:12" s="3" customForma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35"/>
      <c r="L322" s="2"/>
    </row>
    <row r="323" spans="1:12" s="3" customForma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35"/>
      <c r="L323" s="2"/>
    </row>
    <row r="324" spans="1:12" s="3" customForma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35"/>
      <c r="L324" s="2"/>
    </row>
    <row r="325" spans="1:12" s="3" customForma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35"/>
      <c r="L325" s="2"/>
    </row>
    <row r="326" spans="1:12" s="3" customForma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35"/>
      <c r="L326" s="2"/>
    </row>
    <row r="327" spans="1:12" s="3" customForma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35"/>
      <c r="L327" s="2"/>
    </row>
    <row r="328" spans="1:12" s="3" customForma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35"/>
      <c r="L328" s="2"/>
    </row>
    <row r="329" spans="1:12" s="3" customForma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35"/>
      <c r="L329" s="2"/>
    </row>
    <row r="330" spans="1:12" s="3" customForma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35"/>
      <c r="L330" s="2"/>
    </row>
    <row r="331" spans="1:12" s="3" customForma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35"/>
      <c r="L331" s="2"/>
    </row>
    <row r="332" spans="1:12" s="3" customForma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35"/>
      <c r="L332" s="2"/>
    </row>
    <row r="333" spans="1:12" s="3" customForma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35"/>
      <c r="L333" s="2"/>
    </row>
    <row r="334" spans="1:12" s="3" customForma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35"/>
      <c r="L334" s="2"/>
    </row>
    <row r="335" spans="1:12" s="3" customForma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35"/>
      <c r="L335" s="2"/>
    </row>
    <row r="336" spans="1:12" s="3" customForma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35"/>
      <c r="L336" s="2"/>
    </row>
    <row r="337" spans="1:12" s="3" customForma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35"/>
      <c r="L337" s="2"/>
    </row>
    <row r="338" spans="1:12" s="3" customForma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35"/>
      <c r="L338" s="2"/>
    </row>
    <row r="339" spans="1:12" s="3" customForma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35"/>
      <c r="L339" s="2"/>
    </row>
    <row r="340" spans="1:12" s="3" customForma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35"/>
      <c r="L340" s="2"/>
    </row>
    <row r="341" spans="1:12" s="3" customForma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35"/>
      <c r="L341" s="2"/>
    </row>
    <row r="342" spans="1:12" s="3" customForma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35"/>
      <c r="L342" s="2"/>
    </row>
    <row r="343" spans="1:12" s="3" customForma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35"/>
      <c r="L343" s="2"/>
    </row>
    <row r="344" spans="1:12" s="3" customForma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35"/>
      <c r="L344" s="2"/>
    </row>
    <row r="345" spans="1:12" s="3" customForma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35"/>
      <c r="L345" s="2"/>
    </row>
    <row r="346" spans="1:12" s="3" customForma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35"/>
      <c r="L346" s="2"/>
    </row>
    <row r="347" spans="1:12" s="3" customForma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35"/>
      <c r="L347" s="2"/>
    </row>
    <row r="348" spans="1:12" s="3" customForma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35"/>
      <c r="L348" s="2"/>
    </row>
    <row r="349" spans="1:12" s="3" customForma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35"/>
      <c r="L349" s="2"/>
    </row>
    <row r="350" spans="1:12" s="3" customForma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35"/>
      <c r="L350" s="2"/>
    </row>
    <row r="351" spans="1:12" s="3" customForma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35"/>
      <c r="L351" s="2"/>
    </row>
    <row r="352" spans="1:12" s="3" customForma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35"/>
      <c r="L352" s="2"/>
    </row>
    <row r="353" spans="1:12" s="3" customForma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35"/>
      <c r="L353" s="2"/>
    </row>
    <row r="354" spans="1:12" s="3" customForma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35"/>
      <c r="L354" s="2"/>
    </row>
    <row r="355" spans="1:12" s="3" customForma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35"/>
      <c r="L355" s="2"/>
    </row>
    <row r="356" spans="1:12" s="3" customForma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35"/>
      <c r="L356" s="2"/>
    </row>
    <row r="357" spans="1:12" s="3" customForma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35"/>
      <c r="L357" s="2"/>
    </row>
    <row r="358" spans="1:12" s="3" customForma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5"/>
      <c r="L358" s="2"/>
    </row>
    <row r="359" spans="1:12" s="3" customForma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35"/>
      <c r="L359" s="2"/>
    </row>
    <row r="360" spans="1:12" s="3" customForma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35"/>
      <c r="L360" s="2"/>
    </row>
    <row r="361" spans="1:12" s="3" customForma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35"/>
      <c r="L361" s="2"/>
    </row>
    <row r="362" spans="1:12" s="3" customForma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35"/>
      <c r="L362" s="2"/>
    </row>
    <row r="363" spans="1:12" s="3" customForma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35"/>
      <c r="L363" s="2"/>
    </row>
    <row r="364" spans="1:12" s="3" customForma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35"/>
      <c r="L364" s="2"/>
    </row>
    <row r="365" spans="1:12" s="3" customForma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35"/>
      <c r="L365" s="2"/>
    </row>
    <row r="366" spans="1:12" s="3" customForma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35"/>
      <c r="L366" s="2"/>
    </row>
    <row r="367" spans="1:12" s="3" customForma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35"/>
      <c r="L367" s="2"/>
    </row>
    <row r="368" spans="1:12" s="3" customForma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35"/>
      <c r="L368" s="2"/>
    </row>
    <row r="369" spans="1:12" s="3" customForma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35"/>
      <c r="L369" s="2"/>
    </row>
    <row r="370" spans="1:12" s="3" customForma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35"/>
      <c r="L370" s="2"/>
    </row>
    <row r="371" spans="1:12" s="3" customForma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35"/>
      <c r="L371" s="2"/>
    </row>
    <row r="372" spans="1:12" s="3" customForma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35"/>
      <c r="L372" s="2"/>
    </row>
    <row r="373" spans="1:12" s="3" customForma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35"/>
      <c r="L373" s="2"/>
    </row>
    <row r="374" spans="1:12" s="3" customForma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35"/>
      <c r="L374" s="2"/>
    </row>
    <row r="375" spans="1:12" s="3" customForma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35"/>
      <c r="L375" s="2"/>
    </row>
    <row r="376" spans="1:12" s="3" customForma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35"/>
      <c r="L376" s="2"/>
    </row>
    <row r="377" spans="1:12" s="3" customForma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35"/>
      <c r="L377" s="2"/>
    </row>
    <row r="378" spans="1:12" s="3" customForma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35"/>
      <c r="L378" s="2"/>
    </row>
    <row r="379" spans="1:12" s="3" customForma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35"/>
      <c r="L379" s="2"/>
    </row>
    <row r="380" spans="1:12" s="3" customForma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35"/>
      <c r="L380" s="2"/>
    </row>
    <row r="381" spans="1:12" s="3" customForma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35"/>
      <c r="L381" s="2"/>
    </row>
    <row r="382" spans="1:12" s="3" customForma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35"/>
      <c r="L382" s="2"/>
    </row>
    <row r="383" spans="1:12" s="3" customForma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35"/>
      <c r="L383" s="2"/>
    </row>
    <row r="384" spans="1:12" s="3" customForma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35"/>
      <c r="L384" s="2"/>
    </row>
    <row r="385" spans="1:12" s="3" customForma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35"/>
      <c r="L385" s="2"/>
    </row>
    <row r="386" spans="1:12" s="3" customForma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35"/>
      <c r="L386" s="2"/>
    </row>
    <row r="387" spans="1:12" s="3" customForma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35"/>
      <c r="L387" s="2"/>
    </row>
    <row r="388" spans="1:12" s="3" customForma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35"/>
      <c r="L388" s="2"/>
    </row>
    <row r="389" spans="1:12" s="3" customForma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35"/>
      <c r="L389" s="2"/>
    </row>
    <row r="390" spans="1:12" s="3" customForma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35"/>
      <c r="L390" s="2"/>
    </row>
    <row r="391" spans="1:12" s="3" customForma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35"/>
      <c r="L391" s="2"/>
    </row>
    <row r="392" spans="1:12" s="3" customForma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35"/>
      <c r="L392" s="2"/>
    </row>
    <row r="393" spans="1:12" s="3" customForma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35"/>
      <c r="L393" s="2"/>
    </row>
    <row r="394" spans="1:12" s="3" customForma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35"/>
      <c r="L394" s="2"/>
    </row>
    <row r="395" spans="1:12" s="3" customForma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35"/>
      <c r="L395" s="2"/>
    </row>
    <row r="396" spans="1:12" s="3" customForma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35"/>
      <c r="L396" s="2"/>
    </row>
    <row r="397" spans="1:12" s="3" customForma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35"/>
      <c r="L397" s="2"/>
    </row>
    <row r="398" spans="1:12" s="3" customForma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35"/>
      <c r="L398" s="2"/>
    </row>
    <row r="399" spans="1:12" s="3" customForma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35"/>
      <c r="L399" s="2"/>
    </row>
    <row r="400" spans="1:12" s="3" customForma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35"/>
      <c r="L400" s="2"/>
    </row>
    <row r="401" spans="1:12" s="3" customForma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35"/>
      <c r="L401" s="2"/>
    </row>
    <row r="402" spans="1:12" s="3" customForma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35"/>
      <c r="L402" s="2"/>
    </row>
    <row r="403" spans="1:12" s="3" customForma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35"/>
      <c r="L403" s="2"/>
    </row>
    <row r="404" spans="1:12" s="3" customForma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35"/>
      <c r="L404" s="2"/>
    </row>
    <row r="405" spans="1:12" s="3" customForma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35"/>
      <c r="L405" s="2"/>
    </row>
    <row r="406" spans="1:12" s="3" customForma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35"/>
      <c r="L406" s="2"/>
    </row>
    <row r="407" spans="1:12" s="3" customForma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35"/>
      <c r="L407" s="2"/>
    </row>
    <row r="408" spans="1:12" s="3" customForma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35"/>
      <c r="L408" s="2"/>
    </row>
    <row r="409" spans="1:12" s="3" customForma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35"/>
      <c r="L409" s="2"/>
    </row>
    <row r="410" spans="1:12" s="3" customForma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35"/>
      <c r="L410" s="2"/>
    </row>
    <row r="411" spans="1:12" s="3" customForma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35"/>
      <c r="L411" s="2"/>
    </row>
    <row r="412" spans="1:12" s="3" customForma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35"/>
      <c r="L412" s="2"/>
    </row>
    <row r="413" spans="1:12" s="3" customForma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35"/>
      <c r="L413" s="2"/>
    </row>
    <row r="414" spans="1:12" s="3" customForma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35"/>
      <c r="L414" s="2"/>
    </row>
    <row r="415" spans="1:12" s="3" customForma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35"/>
      <c r="L415" s="2"/>
    </row>
    <row r="416" spans="1:12" s="3" customForma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35"/>
      <c r="L416" s="2"/>
    </row>
    <row r="417" spans="1:12" s="3" customForma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35"/>
      <c r="L417" s="2"/>
    </row>
    <row r="418" spans="1:12" s="3" customForma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35"/>
      <c r="L418" s="2"/>
    </row>
    <row r="419" spans="1:12" s="3" customForma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35"/>
      <c r="L419" s="2"/>
    </row>
    <row r="420" spans="1:12" s="3" customForma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35"/>
      <c r="L420" s="2"/>
    </row>
    <row r="421" spans="1:12" s="3" customForma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35"/>
      <c r="L421" s="2"/>
    </row>
    <row r="422" spans="1:12" s="3" customForma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35"/>
      <c r="L422" s="2"/>
    </row>
    <row r="423" spans="1:12" s="3" customForma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35"/>
      <c r="L423" s="2"/>
    </row>
    <row r="424" spans="1:12" s="3" customForma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5"/>
      <c r="L424" s="2"/>
    </row>
    <row r="425" spans="1:12" s="3" customForma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35"/>
      <c r="L425" s="2"/>
    </row>
    <row r="426" spans="1:12" s="3" customForma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35"/>
      <c r="L426" s="2"/>
    </row>
    <row r="427" spans="1:12" s="3" customForma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35"/>
      <c r="L427" s="2"/>
    </row>
    <row r="428" spans="1:12" s="3" customForma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35"/>
      <c r="L428" s="2"/>
    </row>
    <row r="429" spans="1:12" s="3" customForma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35"/>
      <c r="L429" s="2"/>
    </row>
    <row r="430" spans="1:12" s="3" customForma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35"/>
      <c r="L430" s="2"/>
    </row>
    <row r="431" spans="1:12" s="3" customForma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35"/>
      <c r="L431" s="2"/>
    </row>
    <row r="432" spans="1:12" s="3" customForma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35"/>
      <c r="L432" s="2"/>
    </row>
    <row r="433" spans="1:12" s="3" customForma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35"/>
      <c r="L433" s="2"/>
    </row>
    <row r="434" spans="1:12" s="3" customForma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35"/>
      <c r="L434" s="2"/>
    </row>
    <row r="435" spans="1:12" s="3" customForma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35"/>
      <c r="L435" s="2"/>
    </row>
    <row r="436" spans="1:12" s="3" customForma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35"/>
      <c r="L436" s="2"/>
    </row>
    <row r="437" spans="1:12" s="3" customForma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35"/>
      <c r="L437" s="2"/>
    </row>
    <row r="438" spans="1:12" s="3" customForma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35"/>
      <c r="L438" s="2"/>
    </row>
    <row r="439" spans="1:12" s="3" customForma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35"/>
      <c r="L439" s="2"/>
    </row>
    <row r="440" spans="1:12" s="3" customForma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35"/>
      <c r="L440" s="2"/>
    </row>
    <row r="441" spans="1:12" s="3" customForma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35"/>
      <c r="L441" s="2"/>
    </row>
    <row r="442" spans="1:12" s="3" customForma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35"/>
      <c r="L442" s="2"/>
    </row>
    <row r="443" spans="1:12" s="3" customForma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35"/>
      <c r="L443" s="2"/>
    </row>
    <row r="444" spans="1:12" s="3" customForma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35"/>
      <c r="L444" s="2"/>
    </row>
    <row r="445" spans="1:12" s="3" customForma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35"/>
      <c r="L445" s="2"/>
    </row>
    <row r="446" spans="1:12" s="3" customForma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35"/>
      <c r="L446" s="2"/>
    </row>
    <row r="447" spans="1:12" s="3" customForma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35"/>
      <c r="L447" s="2"/>
    </row>
    <row r="448" spans="1:12" s="3" customForma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35"/>
      <c r="L448" s="2"/>
    </row>
    <row r="449" spans="1:12" s="3" customForma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35"/>
      <c r="L449" s="2"/>
    </row>
    <row r="450" spans="1:12" s="3" customForma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5"/>
      <c r="L450" s="2"/>
    </row>
    <row r="451" spans="1:12" s="3" customForma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35"/>
      <c r="L451" s="2"/>
    </row>
    <row r="452" spans="1:12" s="3" customForma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35"/>
      <c r="L452" s="2"/>
    </row>
    <row r="453" spans="1:12" s="3" customForma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35"/>
      <c r="L453" s="2"/>
    </row>
    <row r="454" spans="1:12" s="3" customForma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35"/>
      <c r="L454" s="2"/>
    </row>
    <row r="455" spans="1:12" s="3" customForma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35"/>
      <c r="L455" s="2"/>
    </row>
    <row r="456" spans="1:12" s="3" customForma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35"/>
      <c r="L456" s="2"/>
    </row>
    <row r="457" spans="1:12" s="3" customForma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35"/>
      <c r="L457" s="2"/>
    </row>
    <row r="458" spans="1:12" s="3" customForma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35"/>
      <c r="L458" s="2"/>
    </row>
    <row r="459" spans="1:12" s="3" customForma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35"/>
      <c r="L459" s="2"/>
    </row>
    <row r="460" spans="1:12" s="3" customForma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35"/>
      <c r="L460" s="2"/>
    </row>
    <row r="461" spans="1:12" s="3" customForma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35"/>
      <c r="L461" s="2"/>
    </row>
    <row r="462" spans="1:12" s="3" customForma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35"/>
      <c r="L462" s="2"/>
    </row>
    <row r="463" spans="1:12" s="3" customForma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35"/>
      <c r="L463" s="2"/>
    </row>
    <row r="464" spans="1:12" s="3" customForma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35"/>
      <c r="L464" s="2"/>
    </row>
    <row r="465" spans="1:12" s="3" customForma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35"/>
      <c r="L465" s="2"/>
    </row>
    <row r="466" spans="1:12" s="3" customForma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35"/>
      <c r="L466" s="2"/>
    </row>
    <row r="467" spans="1:12" s="3" customForma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35"/>
      <c r="L467" s="2"/>
    </row>
    <row r="468" spans="1:12" s="3" customForma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35"/>
      <c r="L468" s="2"/>
    </row>
    <row r="469" spans="1:12" s="3" customForma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35"/>
      <c r="L469" s="2"/>
    </row>
    <row r="470" spans="1:12" s="3" customForma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35"/>
      <c r="L470" s="2"/>
    </row>
    <row r="471" spans="1:12" s="3" customForma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35"/>
      <c r="L471" s="2"/>
    </row>
    <row r="472" spans="1:12" s="3" customForma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35"/>
      <c r="L472" s="2"/>
    </row>
    <row r="473" spans="1:12" s="3" customForma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35"/>
      <c r="L473" s="2"/>
    </row>
    <row r="474" spans="1:12" s="3" customForma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5"/>
      <c r="L474" s="2"/>
    </row>
    <row r="475" spans="1:12" s="3" customForma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35"/>
      <c r="L475" s="2"/>
    </row>
    <row r="476" spans="1:12" s="3" customForma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35"/>
      <c r="L476" s="2"/>
    </row>
    <row r="477" spans="1:12" s="3" customForma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35"/>
      <c r="L477" s="2"/>
    </row>
    <row r="478" spans="1:12" s="3" customForma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35"/>
      <c r="L478" s="2"/>
    </row>
    <row r="479" spans="1:12" s="3" customForma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35"/>
      <c r="L479" s="2"/>
    </row>
    <row r="480" spans="1:12" s="3" customForma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35"/>
      <c r="L480" s="2"/>
    </row>
    <row r="481" spans="1:12" s="3" customForma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35"/>
      <c r="L481" s="2"/>
    </row>
    <row r="482" spans="1:12" s="3" customForma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35"/>
      <c r="L482" s="2"/>
    </row>
    <row r="483" spans="1:12" s="3" customForma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35"/>
      <c r="L483" s="2"/>
    </row>
    <row r="484" spans="1:12" s="3" customForma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35"/>
      <c r="L484" s="2"/>
    </row>
    <row r="485" spans="1:12" s="3" customForma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35"/>
      <c r="L485" s="2"/>
    </row>
    <row r="486" spans="1:12" s="3" customForma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35"/>
      <c r="L486" s="2"/>
    </row>
    <row r="487" spans="1:12" s="3" customForma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35"/>
      <c r="L487" s="2"/>
    </row>
    <row r="488" spans="1:12" s="3" customForma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35"/>
      <c r="L488" s="2"/>
    </row>
    <row r="489" spans="1:12" s="3" customForma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35"/>
      <c r="L489" s="2"/>
    </row>
    <row r="490" spans="1:12" s="3" customForma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35"/>
      <c r="L490" s="2"/>
    </row>
    <row r="491" spans="1:12" s="3" customForma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35"/>
      <c r="L491" s="2"/>
    </row>
    <row r="492" spans="1:12" s="3" customForma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35"/>
      <c r="L492" s="2"/>
    </row>
    <row r="493" spans="1:12" s="3" customForma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35"/>
      <c r="L493" s="2"/>
    </row>
    <row r="494" spans="1:12" s="3" customForma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35"/>
      <c r="L494" s="2"/>
    </row>
    <row r="495" spans="1:12" s="3" customForma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35"/>
      <c r="L495" s="2"/>
    </row>
    <row r="496" spans="1:12" s="3" customForma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35"/>
      <c r="L496" s="2"/>
    </row>
    <row r="497" spans="1:12" s="3" customForma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35"/>
      <c r="L497" s="2"/>
    </row>
    <row r="498" spans="1:12" s="3" customForma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35"/>
      <c r="L498" s="2"/>
    </row>
    <row r="499" spans="1:12" s="3" customForma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35"/>
      <c r="L499" s="2"/>
    </row>
    <row r="500" spans="1:12" s="3" customForma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35"/>
      <c r="L500" s="2"/>
    </row>
    <row r="501" spans="1:12" s="3" customForma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35"/>
      <c r="L501" s="2"/>
    </row>
    <row r="502" spans="1:12" s="3" customForma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35"/>
      <c r="L502" s="2"/>
    </row>
    <row r="503" spans="1:12" s="3" customForma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35"/>
      <c r="L503" s="2"/>
    </row>
    <row r="504" spans="1:12" s="3" customForma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35"/>
      <c r="L504" s="2"/>
    </row>
    <row r="505" spans="1:12" s="3" customForma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35"/>
      <c r="L505" s="2"/>
    </row>
    <row r="506" spans="1:12" s="3" customForma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35"/>
      <c r="L506" s="2"/>
    </row>
    <row r="507" spans="1:12" s="3" customForma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35"/>
      <c r="L507" s="2"/>
    </row>
    <row r="508" spans="1:12" s="3" customForma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35"/>
      <c r="L508" s="2"/>
    </row>
    <row r="509" spans="1:12" s="3" customForma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35"/>
      <c r="L509" s="2"/>
    </row>
    <row r="510" spans="1:12" s="3" customForma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35"/>
      <c r="L510" s="2"/>
    </row>
    <row r="511" spans="1:12" s="3" customForma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35"/>
      <c r="L511" s="2"/>
    </row>
    <row r="512" spans="1:12" s="3" customForma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35"/>
      <c r="L512" s="2"/>
    </row>
    <row r="513" spans="1:12" s="3" customForma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35"/>
      <c r="L513" s="2"/>
    </row>
    <row r="514" spans="1:12" s="3" customForma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35"/>
      <c r="L514" s="2"/>
    </row>
    <row r="515" spans="1:12" s="3" customForma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35"/>
      <c r="L515" s="2"/>
    </row>
    <row r="516" spans="1:12" s="3" customForma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35"/>
      <c r="L516" s="2"/>
    </row>
    <row r="517" spans="1:12" s="3" customForma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35"/>
      <c r="L517" s="2"/>
    </row>
    <row r="518" spans="1:12" s="3" customForma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35"/>
      <c r="L518" s="2"/>
    </row>
    <row r="519" spans="1:12" s="3" customForma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35"/>
      <c r="L519" s="2"/>
    </row>
    <row r="520" spans="1:12" s="3" customForma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35"/>
      <c r="L520" s="2"/>
    </row>
    <row r="521" spans="1:12" s="3" customForma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35"/>
      <c r="L521" s="2"/>
    </row>
    <row r="522" spans="1:12" s="3" customForma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35"/>
      <c r="L522" s="2"/>
    </row>
    <row r="523" spans="1:12" s="3" customForma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35"/>
      <c r="L523" s="2"/>
    </row>
    <row r="524" spans="1:12" s="3" customForma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35"/>
      <c r="L524" s="2"/>
    </row>
    <row r="525" spans="1:12" s="3" customForma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35"/>
      <c r="L525" s="2"/>
    </row>
    <row r="526" spans="1:12" s="3" customForma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35"/>
      <c r="L526" s="2"/>
    </row>
    <row r="527" spans="1:12" s="3" customForma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35"/>
      <c r="L527" s="2"/>
    </row>
    <row r="528" spans="1:12" s="3" customForma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35"/>
      <c r="L528" s="2"/>
    </row>
    <row r="529" spans="1:12" s="3" customForma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35"/>
      <c r="L529" s="2"/>
    </row>
    <row r="530" spans="1:12" s="3" customForma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35"/>
      <c r="L530" s="2"/>
    </row>
    <row r="531" spans="1:12" s="3" customForma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35"/>
      <c r="L531" s="2"/>
    </row>
    <row r="532" spans="1:12" s="3" customForma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35"/>
      <c r="L532" s="2"/>
    </row>
    <row r="533" spans="1:12" s="3" customForma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35"/>
      <c r="L533" s="2"/>
    </row>
    <row r="534" spans="1:12" s="3" customForma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35"/>
      <c r="L534" s="2"/>
    </row>
    <row r="535" spans="1:12" s="3" customForma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35"/>
      <c r="L535" s="2"/>
    </row>
    <row r="536" spans="1:12" s="3" customForma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35"/>
      <c r="L536" s="2"/>
    </row>
    <row r="537" spans="1:12" s="3" customForma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35"/>
      <c r="L537" s="2"/>
    </row>
    <row r="538" spans="1:12" s="3" customForma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35"/>
      <c r="L538" s="2"/>
    </row>
    <row r="539" spans="1:12" s="3" customForma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35"/>
      <c r="L539" s="2"/>
    </row>
    <row r="540" spans="1:12" s="3" customForma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35"/>
      <c r="L540" s="2"/>
    </row>
    <row r="541" spans="1:12" s="3" customForma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35"/>
      <c r="L541" s="2"/>
    </row>
    <row r="542" spans="1:12" s="3" customForma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35"/>
      <c r="L542" s="2"/>
    </row>
    <row r="543" spans="1:12" s="3" customForma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35"/>
      <c r="L543" s="2"/>
    </row>
    <row r="544" spans="1:12" s="3" customForma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35"/>
      <c r="L544" s="2"/>
    </row>
    <row r="545" spans="1:12" s="3" customForma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35"/>
      <c r="L545" s="2"/>
    </row>
    <row r="546" spans="1:12" s="3" customForma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35"/>
      <c r="L546" s="2"/>
    </row>
    <row r="547" spans="1:12" s="3" customForma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35"/>
      <c r="L547" s="2"/>
    </row>
    <row r="548" spans="1:12" s="3" customForma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35"/>
      <c r="L548" s="2"/>
    </row>
    <row r="549" spans="1:12" s="3" customForma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35"/>
      <c r="L549" s="2"/>
    </row>
    <row r="550" spans="1:12" s="3" customForma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35"/>
      <c r="L550" s="2"/>
    </row>
    <row r="551" spans="1:12" s="3" customForma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35"/>
      <c r="L551" s="2"/>
    </row>
    <row r="552" spans="1:12" s="3" customForma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35"/>
      <c r="L552" s="2"/>
    </row>
    <row r="553" spans="1:12" s="3" customForma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35"/>
      <c r="L553" s="2"/>
    </row>
    <row r="554" spans="1:12" s="3" customForma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35"/>
      <c r="L554" s="2"/>
    </row>
    <row r="555" spans="1:12" s="3" customForma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35"/>
      <c r="L555" s="2"/>
    </row>
    <row r="556" spans="1:12" s="3" customForma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35"/>
      <c r="L556" s="2"/>
    </row>
    <row r="557" spans="1:12" s="3" customForma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35"/>
      <c r="L557" s="2"/>
    </row>
    <row r="558" spans="1:12" s="3" customForma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35"/>
      <c r="L558" s="2"/>
    </row>
    <row r="559" spans="1:12" s="3" customForma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35"/>
      <c r="L559" s="2"/>
    </row>
    <row r="560" spans="1:12" s="3" customForma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35"/>
      <c r="L560" s="2"/>
    </row>
    <row r="561" spans="1:12" s="3" customForma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35"/>
      <c r="L561" s="2"/>
    </row>
    <row r="562" spans="1:12" s="3" customForma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35"/>
      <c r="L562" s="2"/>
    </row>
    <row r="563" spans="1:12" s="3" customForma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35"/>
      <c r="L563" s="2"/>
    </row>
    <row r="564" spans="1:12" s="3" customForma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35"/>
      <c r="L564" s="2"/>
    </row>
    <row r="565" spans="1:12" s="3" customForma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35"/>
      <c r="L565" s="2"/>
    </row>
    <row r="566" spans="1:12" s="3" customForma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35"/>
      <c r="L566" s="2"/>
    </row>
    <row r="567" spans="1:12" s="3" customForma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35"/>
      <c r="L567" s="2"/>
    </row>
    <row r="568" spans="1:12" s="3" customForma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35"/>
      <c r="L568" s="2"/>
    </row>
    <row r="569" spans="1:12" s="3" customForma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35"/>
      <c r="L569" s="2"/>
    </row>
    <row r="570" spans="1:12" s="3" customForma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35"/>
      <c r="L570" s="2"/>
    </row>
    <row r="571" spans="1:12" s="3" customForma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35"/>
      <c r="L571" s="2"/>
    </row>
    <row r="572" spans="1:12" s="3" customForma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35"/>
      <c r="L572" s="2"/>
    </row>
    <row r="573" spans="1:12" s="3" customForma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35"/>
      <c r="L573" s="2"/>
    </row>
    <row r="574" spans="1:12" s="3" customForma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35"/>
      <c r="L574" s="2"/>
    </row>
    <row r="575" spans="1:12" s="3" customForma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35"/>
      <c r="L575" s="2"/>
    </row>
    <row r="576" spans="1:12" s="3" customForma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35"/>
      <c r="L576" s="2"/>
    </row>
    <row r="577" spans="1:12" s="3" customForma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35"/>
      <c r="L577" s="2"/>
    </row>
    <row r="578" spans="1:12" s="3" customForma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35"/>
      <c r="L578" s="2"/>
    </row>
    <row r="579" spans="1:12" s="3" customForma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35"/>
      <c r="L579" s="2"/>
    </row>
    <row r="580" spans="1:12" s="3" customForma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35"/>
      <c r="L580" s="2"/>
    </row>
    <row r="581" spans="1:12" s="3" customForma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35"/>
      <c r="L581" s="2"/>
    </row>
    <row r="582" spans="1:12" s="3" customForma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35"/>
      <c r="L582" s="2"/>
    </row>
    <row r="583" spans="1:12" s="3" customForma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35"/>
      <c r="L583" s="2"/>
    </row>
    <row r="584" spans="1:12" s="3" customForma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35"/>
      <c r="L584" s="2"/>
    </row>
    <row r="585" spans="1:12" s="3" customForma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35"/>
      <c r="L585" s="2"/>
    </row>
    <row r="586" spans="1:12" s="3" customForma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35"/>
      <c r="L586" s="2"/>
    </row>
    <row r="587" spans="1:12" s="3" customForma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35"/>
      <c r="L587" s="2"/>
    </row>
    <row r="588" spans="1:12" s="3" customForma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35"/>
      <c r="L588" s="2"/>
    </row>
    <row r="589" spans="1:12" s="3" customForma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35"/>
      <c r="L589" s="2"/>
    </row>
    <row r="590" spans="1:12" s="3" customForma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35"/>
      <c r="L590" s="2"/>
    </row>
    <row r="591" spans="1:12" s="3" customForma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35"/>
      <c r="L591" s="2"/>
    </row>
    <row r="592" spans="1:12" s="3" customForma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35"/>
      <c r="L592" s="2"/>
    </row>
    <row r="593" spans="1:12" s="3" customForma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35"/>
      <c r="L593" s="2"/>
    </row>
    <row r="594" spans="1:12" s="3" customForma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35"/>
      <c r="L594" s="2"/>
    </row>
    <row r="595" spans="1:12" s="3" customForma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35"/>
      <c r="L595" s="2"/>
    </row>
    <row r="596" spans="1:12" s="3" customForma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35"/>
      <c r="L596" s="2"/>
    </row>
    <row r="597" spans="1:12" s="3" customForma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35"/>
      <c r="L597" s="2"/>
    </row>
    <row r="598" spans="1:12" s="3" customForma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35"/>
      <c r="L598" s="2"/>
    </row>
    <row r="599" spans="1:12" s="3" customForma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35"/>
      <c r="L599" s="2"/>
    </row>
    <row r="600" spans="1:12" s="3" customForma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35"/>
      <c r="L600" s="2"/>
    </row>
    <row r="601" spans="1:12" s="3" customForma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35"/>
      <c r="L601" s="2"/>
    </row>
    <row r="602" spans="1:12" s="3" customForma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35"/>
      <c r="L602" s="2"/>
    </row>
    <row r="603" spans="1:12" s="3" customForma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35"/>
      <c r="L603" s="2"/>
    </row>
    <row r="604" spans="1:12" s="3" customForma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35"/>
      <c r="L604" s="2"/>
    </row>
    <row r="605" spans="1:12" s="3" customForma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35"/>
      <c r="L605" s="2"/>
    </row>
    <row r="606" spans="1:12" s="3" customForma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35"/>
      <c r="L606" s="2"/>
    </row>
    <row r="607" spans="1:12" s="3" customForma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35"/>
      <c r="L607" s="2"/>
    </row>
    <row r="608" spans="1:12" s="3" customForma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35"/>
      <c r="L608" s="2"/>
    </row>
    <row r="609" spans="1:12" s="3" customForma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35"/>
      <c r="L609" s="2"/>
    </row>
    <row r="610" spans="1:12" s="3" customForma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35"/>
      <c r="L610" s="2"/>
    </row>
    <row r="611" spans="1:12" s="3" customForma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35"/>
      <c r="L611" s="2"/>
    </row>
    <row r="612" spans="1:12" s="3" customForma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35"/>
      <c r="L612" s="2"/>
    </row>
    <row r="613" spans="1:12" s="3" customForma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35"/>
      <c r="L613" s="2"/>
    </row>
    <row r="614" spans="1:12" s="3" customForma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35"/>
      <c r="L614" s="2"/>
    </row>
    <row r="615" spans="1:12" s="3" customForma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35"/>
      <c r="L615" s="2"/>
    </row>
    <row r="616" spans="1:12" s="3" customForma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35"/>
      <c r="L616" s="2"/>
    </row>
    <row r="617" spans="1:12" s="3" customForma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35"/>
      <c r="L617" s="2"/>
    </row>
    <row r="618" spans="1:12" s="3" customForma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35"/>
      <c r="L618" s="2"/>
    </row>
    <row r="619" spans="1:12" s="3" customForma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35"/>
      <c r="L619" s="2"/>
    </row>
    <row r="620" spans="1:12" s="3" customForma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35"/>
      <c r="L620" s="2"/>
    </row>
    <row r="621" spans="1:12" s="3" customForma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35"/>
      <c r="L621" s="2"/>
    </row>
    <row r="622" spans="1:12" s="3" customForma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35"/>
      <c r="L622" s="2"/>
    </row>
    <row r="623" spans="1:12" s="3" customForma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35"/>
      <c r="L623" s="2"/>
    </row>
    <row r="624" spans="1:12" s="3" customForma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35"/>
      <c r="L624" s="2"/>
    </row>
    <row r="625" spans="1:12" s="3" customForma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35"/>
      <c r="L625" s="2"/>
    </row>
    <row r="626" spans="1:12" s="3" customForma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35"/>
      <c r="L626" s="2"/>
    </row>
    <row r="627" spans="1:12" s="3" customForma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35"/>
      <c r="L627" s="2"/>
    </row>
    <row r="628" spans="1:12" s="3" customForma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35"/>
      <c r="L628" s="2"/>
    </row>
    <row r="629" spans="1:12" s="3" customForma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35"/>
      <c r="L629" s="2"/>
    </row>
    <row r="630" spans="1:12" s="3" customForma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35"/>
      <c r="L630" s="2"/>
    </row>
    <row r="631" spans="1:12" s="3" customForma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35"/>
      <c r="L631" s="2"/>
    </row>
    <row r="632" spans="1:12" s="3" customForma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35"/>
      <c r="L632" s="2"/>
    </row>
    <row r="633" spans="1:12" s="3" customForma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35"/>
      <c r="L633" s="2"/>
    </row>
    <row r="634" spans="1:12" s="3" customForma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35"/>
      <c r="L634" s="2"/>
    </row>
    <row r="635" spans="1:12" s="3" customForma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35"/>
      <c r="L635" s="2"/>
    </row>
    <row r="636" spans="1:12" s="3" customForma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35"/>
      <c r="L636" s="2"/>
    </row>
    <row r="637" spans="1:12" s="3" customForma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35"/>
      <c r="L637" s="2"/>
    </row>
    <row r="638" spans="1:12" s="3" customForma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35"/>
      <c r="L638" s="2"/>
    </row>
    <row r="639" spans="1:12" s="3" customForma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35"/>
      <c r="L639" s="2"/>
    </row>
    <row r="640" spans="1:12" s="3" customForma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35"/>
      <c r="L640" s="2"/>
    </row>
    <row r="641" spans="1:12" s="3" customForma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35"/>
      <c r="L641" s="2"/>
    </row>
    <row r="642" spans="1:12" s="3" customForma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35"/>
      <c r="L642" s="2"/>
    </row>
    <row r="643" spans="1:12" s="3" customForma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35"/>
      <c r="L643" s="2"/>
    </row>
    <row r="644" spans="1:12" s="3" customForma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35"/>
      <c r="L644" s="2"/>
    </row>
    <row r="645" spans="1:12" s="3" customForma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35"/>
      <c r="L645" s="2"/>
    </row>
    <row r="646" spans="1:12" s="3" customForma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35"/>
      <c r="L646" s="2"/>
    </row>
    <row r="647" spans="1:12" s="3" customForma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35"/>
      <c r="L647" s="2"/>
    </row>
    <row r="648" spans="1:12" s="3" customForma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35"/>
      <c r="L648" s="2"/>
    </row>
    <row r="649" spans="1:12" s="3" customForma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35"/>
      <c r="L649" s="2"/>
    </row>
    <row r="650" spans="1:12" s="3" customForma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35"/>
      <c r="L650" s="2"/>
    </row>
    <row r="651" spans="1:12" s="3" customForma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35"/>
      <c r="L651" s="2"/>
    </row>
    <row r="652" spans="1:12" s="3" customForma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35"/>
      <c r="L652" s="2"/>
    </row>
    <row r="653" spans="1:12" s="3" customForma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35"/>
      <c r="L653" s="2"/>
    </row>
    <row r="654" spans="1:12" s="3" customForma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35"/>
      <c r="L654" s="2"/>
    </row>
    <row r="655" spans="1:12" s="3" customForma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35"/>
      <c r="L655" s="2"/>
    </row>
    <row r="656" spans="1:12" s="3" customForma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35"/>
      <c r="L656" s="2"/>
    </row>
    <row r="657" spans="1:12" s="3" customForma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35"/>
      <c r="L657" s="2"/>
    </row>
    <row r="658" spans="1:12" s="3" customForma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35"/>
      <c r="L658" s="2"/>
    </row>
    <row r="659" spans="1:12" s="3" customForma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35"/>
      <c r="L659" s="2"/>
    </row>
    <row r="660" spans="1:12" s="3" customForma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35"/>
      <c r="L660" s="2"/>
    </row>
    <row r="661" spans="1:12" s="3" customForma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35"/>
      <c r="L661" s="2"/>
    </row>
    <row r="662" spans="1:12" s="3" customForma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35"/>
      <c r="L662" s="2"/>
    </row>
    <row r="663" spans="1:12" s="3" customForma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35"/>
      <c r="L663" s="2"/>
    </row>
    <row r="664" spans="1:12" s="3" customForma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35"/>
      <c r="L664" s="2"/>
    </row>
    <row r="665" spans="1:12" s="3" customForma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35"/>
      <c r="L665" s="2"/>
    </row>
    <row r="666" spans="1:12" s="3" customForma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35"/>
      <c r="L666" s="2"/>
    </row>
    <row r="667" spans="1:12" s="3" customForma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35"/>
      <c r="L667" s="2"/>
    </row>
    <row r="668" spans="1:12" s="3" customForma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35"/>
      <c r="L668" s="2"/>
    </row>
    <row r="669" spans="1:12" s="3" customForma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35"/>
      <c r="L669" s="2"/>
    </row>
    <row r="670" spans="1:12" s="3" customForma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35"/>
      <c r="L670" s="2"/>
    </row>
    <row r="671" spans="1:12" s="3" customForma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35"/>
      <c r="L671" s="2"/>
    </row>
    <row r="672" spans="1:12" s="3" customForma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35"/>
      <c r="L672" s="2"/>
    </row>
    <row r="673" spans="1:12" s="3" customForma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35"/>
      <c r="L673" s="2"/>
    </row>
    <row r="674" spans="1:12" s="3" customForma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35"/>
      <c r="L674" s="2"/>
    </row>
    <row r="675" spans="1:12" s="3" customForma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35"/>
      <c r="L675" s="2"/>
    </row>
    <row r="676" spans="1:12" s="3" customForma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35"/>
      <c r="L676" s="2"/>
    </row>
    <row r="677" spans="1:12" s="3" customForma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35"/>
      <c r="L677" s="2"/>
    </row>
    <row r="678" spans="1:12" s="3" customForma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35"/>
      <c r="L678" s="2"/>
    </row>
    <row r="679" spans="1:12" s="3" customForma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35"/>
      <c r="L679" s="2"/>
    </row>
    <row r="680" spans="1:12" s="3" customForma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35"/>
      <c r="L680" s="2"/>
    </row>
    <row r="681" spans="1:12" s="3" customForma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35"/>
      <c r="L681" s="2"/>
    </row>
    <row r="682" spans="1:12" s="3" customForma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35"/>
      <c r="L682" s="2"/>
    </row>
    <row r="683" spans="1:12" s="3" customForma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35"/>
      <c r="L683" s="2"/>
    </row>
    <row r="684" spans="1:12" s="3" customForma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35"/>
      <c r="L684" s="2"/>
    </row>
    <row r="685" spans="1:12" s="3" customForma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35"/>
      <c r="L685" s="2"/>
    </row>
    <row r="686" spans="1:12" s="3" customForma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35"/>
      <c r="L686" s="2"/>
    </row>
    <row r="687" spans="1:12" s="3" customForma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35"/>
      <c r="L687" s="2"/>
    </row>
    <row r="688" spans="1:12" s="3" customForma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35"/>
      <c r="L688" s="2"/>
    </row>
    <row r="689" spans="1:12" s="3" customForma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35"/>
      <c r="L689" s="2"/>
    </row>
    <row r="690" spans="1:12" s="3" customForma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35"/>
      <c r="L690" s="2"/>
    </row>
    <row r="691" spans="1:12" s="3" customForma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35"/>
      <c r="L691" s="2"/>
    </row>
    <row r="692" spans="1:12" s="3" customForma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35"/>
      <c r="L692" s="2"/>
    </row>
    <row r="693" spans="1:12" s="3" customForma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35"/>
      <c r="L693" s="2"/>
    </row>
    <row r="694" spans="1:12" s="3" customForma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35"/>
      <c r="L694" s="2"/>
    </row>
    <row r="695" spans="1:12" s="3" customForma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35"/>
      <c r="L695" s="2"/>
    </row>
    <row r="696" spans="1:12" s="3" customForma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35"/>
      <c r="L696" s="2"/>
    </row>
    <row r="697" spans="1:12" s="3" customForma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35"/>
      <c r="L697" s="2"/>
    </row>
    <row r="698" spans="1:12" s="3" customForma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35"/>
      <c r="L698" s="2"/>
    </row>
    <row r="699" spans="1:12" s="3" customForma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35"/>
      <c r="L699" s="2"/>
    </row>
    <row r="700" spans="1:12" s="3" customForma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35"/>
      <c r="L700" s="2"/>
    </row>
    <row r="701" spans="1:12" s="3" customForma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35"/>
      <c r="L701" s="2"/>
    </row>
    <row r="702" spans="1:12" s="3" customForma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35"/>
      <c r="L702" s="2"/>
    </row>
    <row r="703" spans="1:12" s="3" customForma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35"/>
      <c r="L703" s="2"/>
    </row>
    <row r="704" spans="1:12" s="3" customForma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35"/>
      <c r="L704" s="2"/>
    </row>
    <row r="705" spans="1:12" s="3" customForma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35"/>
      <c r="L705" s="2"/>
    </row>
    <row r="706" spans="1:12" s="3" customForma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35"/>
      <c r="L706" s="2"/>
    </row>
    <row r="707" spans="1:12" s="3" customForma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35"/>
      <c r="L707" s="2"/>
    </row>
    <row r="708" spans="1:12" s="3" customForma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35"/>
      <c r="L708" s="2"/>
    </row>
    <row r="709" spans="1:12" s="3" customForma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35"/>
      <c r="L709" s="2"/>
    </row>
    <row r="710" spans="1:12" s="3" customForma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35"/>
      <c r="L710" s="2"/>
    </row>
    <row r="711" spans="1:12" s="3" customForma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35"/>
      <c r="L711" s="2"/>
    </row>
    <row r="712" spans="1:12" s="3" customForma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35"/>
      <c r="L712" s="2"/>
    </row>
    <row r="713" spans="1:12" s="3" customForma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35"/>
      <c r="L713" s="2"/>
    </row>
    <row r="714" spans="1:12" s="3" customForma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35"/>
      <c r="L714" s="2"/>
    </row>
    <row r="715" spans="1:12" s="3" customForma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35"/>
      <c r="L715" s="2"/>
    </row>
    <row r="716" spans="1:12" s="3" customForma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35"/>
      <c r="L716" s="2"/>
    </row>
    <row r="717" spans="1:12" s="3" customForma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35"/>
      <c r="L717" s="2"/>
    </row>
    <row r="718" spans="1:12" s="3" customForma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35"/>
      <c r="L718" s="2"/>
    </row>
    <row r="719" spans="1:12" s="3" customForma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35"/>
      <c r="L719" s="2"/>
    </row>
    <row r="720" spans="1:12" s="3" customForma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35"/>
      <c r="L720" s="2"/>
    </row>
    <row r="721" spans="1:12" s="3" customForma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35"/>
      <c r="L721" s="2"/>
    </row>
    <row r="722" spans="1:12" s="3" customForma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35"/>
      <c r="L722" s="2"/>
    </row>
    <row r="723" spans="1:12" s="3" customForma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35"/>
      <c r="L723" s="2"/>
    </row>
    <row r="724" spans="1:12" s="3" customForma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35"/>
      <c r="L724" s="2"/>
    </row>
    <row r="725" spans="1:12" s="3" customForma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35"/>
      <c r="L725" s="2"/>
    </row>
    <row r="726" spans="1:12" s="3" customForma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35"/>
      <c r="L726" s="2"/>
    </row>
    <row r="727" spans="1:12" s="3" customForma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35"/>
      <c r="L727" s="2"/>
    </row>
    <row r="728" spans="1:12" s="3" customForma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35"/>
      <c r="L728" s="2"/>
    </row>
    <row r="729" spans="1:12" s="3" customForma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35"/>
      <c r="L729" s="2"/>
    </row>
    <row r="730" spans="1:12" s="3" customForma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35"/>
      <c r="L730" s="2"/>
    </row>
    <row r="731" spans="1:12" s="3" customForma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35"/>
      <c r="L731" s="2"/>
    </row>
    <row r="732" spans="1:12" s="3" customForma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35"/>
      <c r="L732" s="2"/>
    </row>
    <row r="733" spans="1:12" s="3" customForma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35"/>
      <c r="L733" s="2"/>
    </row>
    <row r="734" spans="1:12" s="3" customForma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35"/>
      <c r="L734" s="2"/>
    </row>
    <row r="735" spans="1:12" s="3" customForma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35"/>
      <c r="L735" s="2"/>
    </row>
    <row r="736" spans="1:12" s="3" customForma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35"/>
      <c r="L736" s="2"/>
    </row>
    <row r="737" spans="1:12" s="3" customForma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35"/>
      <c r="L737" s="2"/>
    </row>
    <row r="738" spans="1:12" s="3" customForma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35"/>
      <c r="L738" s="2"/>
    </row>
    <row r="739" spans="1:12" s="3" customForma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35"/>
      <c r="L739" s="2"/>
    </row>
    <row r="740" spans="1:12" s="3" customForma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35"/>
      <c r="L740" s="2"/>
    </row>
    <row r="741" spans="1:12" s="3" customForma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35"/>
      <c r="L741" s="2"/>
    </row>
    <row r="742" spans="1:12" s="3" customForma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35"/>
      <c r="L742" s="2"/>
    </row>
    <row r="743" spans="1:12" s="3" customForma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35"/>
      <c r="L743" s="2"/>
    </row>
    <row r="744" spans="1:12" s="3" customForma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35"/>
      <c r="L744" s="2"/>
    </row>
    <row r="745" spans="1:12" s="3" customForma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35"/>
      <c r="L745" s="2"/>
    </row>
    <row r="746" spans="1:12" s="3" customForma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35"/>
      <c r="L746" s="2"/>
    </row>
    <row r="747" spans="1:12" s="3" customForma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35"/>
      <c r="L747" s="2"/>
    </row>
    <row r="748" spans="1:12" s="3" customForma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35"/>
      <c r="L748" s="2"/>
    </row>
    <row r="749" spans="1:12" s="3" customForma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35"/>
      <c r="L749" s="2"/>
    </row>
    <row r="750" spans="1:12" s="3" customForma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35"/>
      <c r="L750" s="2"/>
    </row>
    <row r="751" spans="1:12" s="3" customForma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35"/>
      <c r="L751" s="2"/>
    </row>
    <row r="752" spans="1:12" s="3" customForma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35"/>
      <c r="L752" s="2"/>
    </row>
    <row r="753" spans="1:12" s="3" customForma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35"/>
      <c r="L753" s="2"/>
    </row>
    <row r="754" spans="1:12" s="3" customForma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35"/>
      <c r="L754" s="2"/>
    </row>
    <row r="755" spans="1:12" s="3" customForma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35"/>
      <c r="L755" s="2"/>
    </row>
    <row r="756" spans="1:12" s="3" customForma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35"/>
      <c r="L756" s="2"/>
    </row>
    <row r="757" spans="1:12" s="3" customForma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35"/>
      <c r="L757" s="2"/>
    </row>
    <row r="758" spans="1:12" s="3" customForma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35"/>
      <c r="L758" s="2"/>
    </row>
    <row r="759" spans="1:12" s="3" customForma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35"/>
      <c r="L759" s="2"/>
    </row>
    <row r="760" spans="1:12" s="3" customForma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35"/>
      <c r="L760" s="2"/>
    </row>
    <row r="761" spans="1:12" s="3" customForma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35"/>
      <c r="L761" s="2"/>
    </row>
    <row r="762" spans="1:12" s="3" customForma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35"/>
      <c r="L762" s="2"/>
    </row>
    <row r="763" spans="1:12" s="3" customForma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35"/>
      <c r="L763" s="2"/>
    </row>
    <row r="764" spans="1:12" s="3" customForma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35"/>
      <c r="L764" s="2"/>
    </row>
    <row r="765" spans="1:12" s="3" customForma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35"/>
      <c r="L765" s="2"/>
    </row>
    <row r="766" spans="1:12" s="3" customForma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35"/>
      <c r="L766" s="2"/>
    </row>
    <row r="767" spans="1:12" s="3" customForma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35"/>
      <c r="L767" s="2"/>
    </row>
    <row r="768" spans="1:12" s="3" customForma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35"/>
      <c r="L768" s="2"/>
    </row>
    <row r="769" spans="1:12" s="3" customForma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35"/>
      <c r="L769" s="2"/>
    </row>
    <row r="770" spans="1:12" s="3" customForma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35"/>
      <c r="L770" s="2"/>
    </row>
    <row r="771" spans="1:12" s="3" customForma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35"/>
      <c r="L771" s="2"/>
    </row>
    <row r="772" spans="1:12" s="3" customForma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35"/>
      <c r="L772" s="2"/>
    </row>
    <row r="773" spans="1:12" s="3" customForma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35"/>
      <c r="L773" s="2"/>
    </row>
    <row r="774" spans="1:12" s="3" customForma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35"/>
      <c r="L774" s="2"/>
    </row>
    <row r="775" spans="1:12" s="3" customForma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35"/>
      <c r="L775" s="2"/>
    </row>
    <row r="776" spans="1:12" s="3" customForma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35"/>
      <c r="L776" s="2"/>
    </row>
    <row r="777" spans="1:12" s="3" customForma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35"/>
      <c r="L777" s="2"/>
    </row>
    <row r="778" spans="1:12" s="3" customForma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35"/>
      <c r="L778" s="2"/>
    </row>
    <row r="779" spans="1:12" s="3" customForma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35"/>
      <c r="L779" s="2"/>
    </row>
    <row r="780" spans="1:12" s="3" customForma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35"/>
      <c r="L780" s="2"/>
    </row>
    <row r="781" spans="1:12" s="3" customForma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35"/>
      <c r="L781" s="2"/>
    </row>
    <row r="782" spans="1:12" s="3" customForma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35"/>
      <c r="L782" s="2"/>
    </row>
    <row r="783" spans="1:12" s="3" customForma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35"/>
      <c r="L783" s="2"/>
    </row>
    <row r="784" spans="1:12" s="3" customForma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35"/>
      <c r="L784" s="2"/>
    </row>
    <row r="785" spans="1:12" s="3" customForma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35"/>
      <c r="L785" s="2"/>
    </row>
    <row r="786" spans="1:12" s="3" customForma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35"/>
      <c r="L786" s="2"/>
    </row>
    <row r="787" spans="1:12" s="3" customForma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35"/>
      <c r="L787" s="2"/>
    </row>
    <row r="788" spans="1:12" s="3" customForma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35"/>
      <c r="L788" s="2"/>
    </row>
    <row r="789" spans="1:12" s="3" customForma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35"/>
      <c r="L789" s="2"/>
    </row>
    <row r="790" spans="1:12" s="3" customForma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35"/>
      <c r="L790" s="2"/>
    </row>
    <row r="791" spans="1:12" s="3" customForma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35"/>
      <c r="L791" s="2"/>
    </row>
    <row r="792" spans="1:12" s="3" customForma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35"/>
      <c r="L792" s="2"/>
    </row>
    <row r="793" spans="1:12" s="3" customForma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35"/>
      <c r="L793" s="2"/>
    </row>
    <row r="794" spans="1:12" s="3" customForma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35"/>
      <c r="L794" s="2"/>
    </row>
    <row r="795" spans="1:12" s="3" customForma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35"/>
      <c r="L795" s="2"/>
    </row>
    <row r="796" spans="1:12" s="3" customForma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35"/>
      <c r="L796" s="2"/>
    </row>
    <row r="797" spans="1:12" s="3" customForma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35"/>
      <c r="L797" s="2"/>
    </row>
    <row r="798" spans="1:12" s="3" customForma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35"/>
      <c r="L798" s="2"/>
    </row>
    <row r="799" spans="1:12" s="3" customForma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35"/>
      <c r="L799" s="2"/>
    </row>
    <row r="800" spans="1:12" s="3" customForma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35"/>
      <c r="L800" s="2"/>
    </row>
    <row r="801" spans="1:12" s="3" customForma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35"/>
      <c r="L801" s="2"/>
    </row>
    <row r="802" spans="1:12" s="3" customForma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35"/>
      <c r="L802" s="2"/>
    </row>
    <row r="803" spans="1:12" s="3" customForma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35"/>
      <c r="L803" s="2"/>
    </row>
    <row r="804" spans="1:12" s="3" customForma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35"/>
      <c r="L804" s="2"/>
    </row>
    <row r="805" spans="1:12" s="3" customForma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35"/>
      <c r="L805" s="2"/>
    </row>
    <row r="806" spans="1:12" s="3" customForma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35"/>
      <c r="L806" s="2"/>
    </row>
    <row r="807" spans="1:12" s="3" customForma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35"/>
      <c r="L807" s="2"/>
    </row>
    <row r="808" spans="1:12" s="3" customForma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35"/>
      <c r="L808" s="2"/>
    </row>
    <row r="809" spans="1:12" s="3" customForma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35"/>
      <c r="L809" s="2"/>
    </row>
    <row r="810" spans="1:12" s="3" customForma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35"/>
      <c r="L810" s="2"/>
    </row>
    <row r="811" spans="1:12" s="3" customForma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35"/>
      <c r="L811" s="2"/>
    </row>
    <row r="812" spans="1:12" s="3" customForma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35"/>
      <c r="L812" s="2"/>
    </row>
    <row r="813" spans="1:12" s="3" customForma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35"/>
      <c r="L813" s="2"/>
    </row>
    <row r="814" spans="1:12" s="3" customForma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35"/>
      <c r="L814" s="2"/>
    </row>
    <row r="815" spans="1:12" s="3" customForma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35"/>
      <c r="L815" s="2"/>
    </row>
    <row r="816" spans="1:12" s="3" customForma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35"/>
      <c r="L816" s="2"/>
    </row>
    <row r="817" spans="1:12" s="3" customForma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35"/>
      <c r="L817" s="2"/>
    </row>
    <row r="818" spans="1:12" s="3" customForma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35"/>
      <c r="L818" s="2"/>
    </row>
    <row r="819" spans="1:12" s="3" customForma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35"/>
      <c r="L819" s="2"/>
    </row>
    <row r="820" spans="1:12" s="3" customForma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35"/>
      <c r="L820" s="2"/>
    </row>
    <row r="821" spans="1:12" s="3" customForma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35"/>
      <c r="L821" s="2"/>
    </row>
    <row r="822" spans="1:12" s="3" customForma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35"/>
      <c r="L822" s="2"/>
    </row>
    <row r="823" spans="1:12" s="3" customForma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35"/>
      <c r="L823" s="2"/>
    </row>
    <row r="824" spans="1:12" s="3" customForma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35"/>
      <c r="L824" s="2"/>
    </row>
    <row r="825" spans="1:12" s="3" customForma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35"/>
      <c r="L825" s="2"/>
    </row>
    <row r="826" spans="1:12" s="3" customForma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35"/>
      <c r="L826" s="2"/>
    </row>
    <row r="827" spans="1:12" s="3" customForma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35"/>
      <c r="L827" s="2"/>
    </row>
    <row r="828" spans="1:12" s="3" customForma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35"/>
      <c r="L828" s="2"/>
    </row>
    <row r="829" spans="1:12" s="3" customForma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35"/>
      <c r="L829" s="2"/>
    </row>
    <row r="830" spans="1:12" s="3" customForma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35"/>
      <c r="L830" s="2"/>
    </row>
    <row r="831" spans="1:12" s="3" customForma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35"/>
      <c r="L831" s="2"/>
    </row>
    <row r="832" spans="1:12" s="3" customForma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35"/>
      <c r="L832" s="2"/>
    </row>
    <row r="833" spans="1:12" s="3" customForma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35"/>
      <c r="L833" s="2"/>
    </row>
    <row r="834" spans="1:12" s="3" customForma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35"/>
      <c r="L834" s="2"/>
    </row>
    <row r="835" spans="1:12" s="3" customForma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35"/>
      <c r="L835" s="2"/>
    </row>
    <row r="836" spans="1:12" s="3" customForma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35"/>
      <c r="L836" s="2"/>
    </row>
    <row r="837" spans="1:12" s="3" customForma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35"/>
      <c r="L837" s="2"/>
    </row>
    <row r="838" spans="1:12" s="3" customForma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35"/>
      <c r="L838" s="2"/>
    </row>
    <row r="839" spans="1:12" s="3" customForma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35"/>
      <c r="L839" s="2"/>
    </row>
    <row r="840" spans="1:12" s="3" customForma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35"/>
      <c r="L840" s="2"/>
    </row>
    <row r="841" spans="1:12" s="3" customForma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35"/>
      <c r="L841" s="2"/>
    </row>
    <row r="842" spans="1:12" s="3" customForma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35"/>
      <c r="L842" s="2"/>
    </row>
    <row r="843" spans="1:12" s="3" customForma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35"/>
      <c r="L843" s="2"/>
    </row>
    <row r="844" spans="1:12" s="3" customForma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35"/>
      <c r="L844" s="2"/>
    </row>
    <row r="845" spans="1:12" s="3" customForma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35"/>
      <c r="L845" s="2"/>
    </row>
    <row r="846" spans="1:12" s="3" customForma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35"/>
      <c r="L846" s="2"/>
    </row>
    <row r="847" spans="1:12" s="3" customForma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35"/>
      <c r="L847" s="2"/>
    </row>
    <row r="848" spans="1:12" s="3" customForma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35"/>
      <c r="L848" s="2"/>
    </row>
    <row r="849" spans="1:12" s="3" customForma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35"/>
      <c r="L849" s="2"/>
    </row>
    <row r="850" spans="1:12" s="3" customForma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35"/>
      <c r="L850" s="2"/>
    </row>
    <row r="851" spans="1:12" s="3" customForma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35"/>
      <c r="L851" s="2"/>
    </row>
    <row r="852" spans="1:12" s="3" customForma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35"/>
      <c r="L852" s="2"/>
    </row>
    <row r="853" spans="1:12" s="3" customForma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35"/>
      <c r="L853" s="2"/>
    </row>
    <row r="854" spans="1:12" s="3" customForma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35"/>
      <c r="L854" s="2"/>
    </row>
    <row r="855" spans="1:12" s="3" customForma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35"/>
      <c r="L855" s="2"/>
    </row>
    <row r="856" spans="1:12" s="3" customForma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35"/>
      <c r="L856" s="2"/>
    </row>
    <row r="857" spans="1:12" s="3" customForma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35"/>
      <c r="L857" s="2"/>
    </row>
    <row r="858" spans="1:12" s="3" customForma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35"/>
      <c r="L858" s="2"/>
    </row>
    <row r="859" spans="1:12" s="3" customForma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35"/>
      <c r="L859" s="2"/>
    </row>
    <row r="860" spans="1:12" s="3" customForma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35"/>
      <c r="L860" s="2"/>
    </row>
    <row r="861" spans="1:12" s="3" customForma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35"/>
      <c r="L861" s="2"/>
    </row>
    <row r="862" spans="1:12" s="3" customForma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35"/>
      <c r="L862" s="2"/>
    </row>
    <row r="863" spans="1:12" s="3" customForma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35"/>
      <c r="L863" s="2"/>
    </row>
    <row r="864" spans="1:12" s="3" customForma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35"/>
      <c r="L864" s="2"/>
    </row>
    <row r="865" spans="1:12" s="3" customForma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35"/>
      <c r="L865" s="2"/>
    </row>
    <row r="866" spans="1:12" s="3" customForma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35"/>
      <c r="L866" s="2"/>
    </row>
    <row r="867" spans="1:12" s="3" customForma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35"/>
      <c r="L867" s="2"/>
    </row>
    <row r="868" spans="1:12" s="3" customForma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35"/>
      <c r="L868" s="2"/>
    </row>
    <row r="869" spans="1:12" s="3" customForma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35"/>
      <c r="L869" s="2"/>
    </row>
    <row r="870" spans="1:12" s="3" customForma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35"/>
      <c r="L870" s="2"/>
    </row>
    <row r="871" spans="1:12" s="3" customForma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35"/>
      <c r="L871" s="2"/>
    </row>
    <row r="872" spans="1:12" s="3" customForma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35"/>
      <c r="L872" s="2"/>
    </row>
    <row r="873" spans="1:12" s="3" customForma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35"/>
      <c r="L873" s="2"/>
    </row>
    <row r="874" spans="1:12" s="3" customForma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35"/>
      <c r="L874" s="2"/>
    </row>
    <row r="875" spans="1:12" s="3" customForma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35"/>
      <c r="L875" s="2"/>
    </row>
    <row r="876" spans="1:12" s="3" customForma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35"/>
      <c r="L876" s="2"/>
    </row>
    <row r="877" spans="1:12" s="3" customForma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35"/>
      <c r="L877" s="2"/>
    </row>
    <row r="878" spans="1:12" s="3" customForma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35"/>
      <c r="L878" s="2"/>
    </row>
    <row r="879" spans="1:12" s="3" customForma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35"/>
      <c r="L879" s="2"/>
    </row>
    <row r="880" spans="1:12" s="3" customForma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35"/>
      <c r="L880" s="2"/>
    </row>
    <row r="881" spans="1:12" s="3" customForma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35"/>
      <c r="L881" s="2"/>
    </row>
    <row r="882" spans="1:12" s="3" customForma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35"/>
      <c r="L882" s="2"/>
    </row>
    <row r="883" spans="1:12" s="3" customForma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35"/>
      <c r="L883" s="2"/>
    </row>
    <row r="884" spans="1:12" s="3" customForma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35"/>
      <c r="L884" s="2"/>
    </row>
    <row r="885" spans="1:12" s="3" customForma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35"/>
      <c r="L885" s="2"/>
    </row>
    <row r="886" spans="1:12" s="3" customForma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35"/>
      <c r="L886" s="2"/>
    </row>
    <row r="887" spans="1:12" s="3" customForma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35"/>
      <c r="L887" s="2"/>
    </row>
    <row r="888" spans="1:12" s="3" customForma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35"/>
      <c r="L888" s="2"/>
    </row>
    <row r="889" spans="1:12" s="3" customForma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35"/>
      <c r="L889" s="2"/>
    </row>
    <row r="890" spans="1:12" s="3" customForma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35"/>
      <c r="L890" s="2"/>
    </row>
    <row r="891" spans="1:12" s="3" customForma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35"/>
      <c r="L891" s="2"/>
    </row>
    <row r="892" spans="1:12" s="3" customForma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35"/>
      <c r="L892" s="2"/>
    </row>
    <row r="893" spans="1:12" s="3" customForma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35"/>
      <c r="L893" s="2"/>
    </row>
    <row r="894" spans="1:12" s="3" customForma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35"/>
      <c r="L894" s="2"/>
    </row>
    <row r="895" spans="1:12" s="3" customForma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35"/>
      <c r="L895" s="2"/>
    </row>
    <row r="896" spans="1:12" s="3" customForma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35"/>
      <c r="L896" s="2"/>
    </row>
    <row r="897" spans="1:12" s="3" customForma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35"/>
      <c r="L897" s="2"/>
    </row>
    <row r="898" spans="1:12" s="3" customForma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35"/>
      <c r="L898" s="2"/>
    </row>
    <row r="899" spans="1:12" s="3" customForma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35"/>
      <c r="L899" s="2"/>
    </row>
    <row r="900" spans="1:12" s="3" customForma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35"/>
      <c r="L900" s="2"/>
    </row>
    <row r="901" spans="1:12" s="3" customForma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35"/>
      <c r="L901" s="2"/>
    </row>
    <row r="902" spans="1:12" s="3" customForma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35"/>
      <c r="L902" s="2"/>
    </row>
    <row r="903" spans="1:12" s="3" customForma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35"/>
      <c r="L903" s="2"/>
    </row>
    <row r="904" spans="1:12" s="3" customForma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35"/>
      <c r="L904" s="2"/>
    </row>
    <row r="905" spans="1:12" s="3" customForma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35"/>
      <c r="L905" s="2"/>
    </row>
    <row r="906" spans="1:12" s="3" customForma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35"/>
      <c r="L906" s="2"/>
    </row>
    <row r="907" spans="1:12" s="3" customForma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35"/>
      <c r="L907" s="2"/>
    </row>
    <row r="908" spans="1:12" s="3" customForma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35"/>
      <c r="L908" s="2"/>
    </row>
    <row r="909" spans="1:12" s="3" customForma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35"/>
      <c r="L909" s="2"/>
    </row>
    <row r="910" spans="1:12" s="3" customForma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35"/>
      <c r="L910" s="2"/>
    </row>
    <row r="911" spans="1:12" s="3" customForma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35"/>
      <c r="L911" s="2"/>
    </row>
    <row r="912" spans="1:12" s="3" customForma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35"/>
      <c r="L912" s="2"/>
    </row>
    <row r="913" spans="1:12" s="3" customForma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35"/>
      <c r="L913" s="2"/>
    </row>
    <row r="914" spans="1:12" s="3" customForma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35"/>
      <c r="L914" s="2"/>
    </row>
    <row r="915" spans="1:12" s="3" customForma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35"/>
      <c r="L915" s="2"/>
    </row>
    <row r="916" spans="1:12" s="3" customForma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35"/>
      <c r="L916" s="2"/>
    </row>
    <row r="917" spans="1:12" s="3" customForma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35"/>
      <c r="L917" s="2"/>
    </row>
    <row r="918" spans="1:12" s="3" customForma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35"/>
      <c r="L918" s="2"/>
    </row>
    <row r="919" spans="1:12" s="3" customForma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35"/>
      <c r="L919" s="2"/>
    </row>
    <row r="920" spans="1:12" s="3" customForma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35"/>
      <c r="L920" s="2"/>
    </row>
    <row r="921" spans="1:12" s="3" customForma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35"/>
      <c r="L921" s="2"/>
    </row>
    <row r="922" spans="1:12" s="3" customForma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35"/>
      <c r="L922" s="2"/>
    </row>
    <row r="923" spans="1:12" s="3" customForma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35"/>
      <c r="L923" s="2"/>
    </row>
    <row r="924" spans="1:12" s="3" customForma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35"/>
      <c r="L924" s="2"/>
    </row>
    <row r="925" spans="1:12" s="3" customForma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35"/>
      <c r="L925" s="2"/>
    </row>
    <row r="926" spans="1:12" s="3" customForma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35"/>
      <c r="L926" s="2"/>
    </row>
    <row r="927" spans="1:12" s="3" customForma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35"/>
      <c r="L927" s="2"/>
    </row>
    <row r="928" spans="1:12" s="3" customForma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35"/>
      <c r="L928" s="2"/>
    </row>
    <row r="929" spans="1:12" s="3" customForma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35"/>
      <c r="L929" s="2"/>
    </row>
    <row r="930" spans="1:12" s="3" customForma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35"/>
      <c r="L930" s="2"/>
    </row>
    <row r="931" spans="1:12" s="3" customForma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35"/>
      <c r="L931" s="2"/>
    </row>
    <row r="932" spans="1:12" s="3" customForma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35"/>
      <c r="L932" s="2"/>
    </row>
    <row r="933" spans="1:12" s="3" customForma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35"/>
      <c r="L933" s="2"/>
    </row>
    <row r="934" spans="1:12" s="3" customForma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35"/>
      <c r="L934" s="2"/>
    </row>
    <row r="935" spans="1:12" s="3" customForma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35"/>
      <c r="L935" s="2"/>
    </row>
    <row r="936" spans="1:12" s="3" customForma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35"/>
      <c r="L936" s="2"/>
    </row>
    <row r="937" spans="1:12" s="3" customForma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35"/>
      <c r="L937" s="2"/>
    </row>
    <row r="938" spans="1:12" s="3" customForma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35"/>
      <c r="L938" s="2"/>
    </row>
    <row r="939" spans="1:12" s="3" customForma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35"/>
      <c r="L939" s="2"/>
    </row>
    <row r="940" spans="1:12" s="3" customForma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35"/>
      <c r="L940" s="2"/>
    </row>
    <row r="941" spans="1:12" s="3" customForma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35"/>
      <c r="L941" s="2"/>
    </row>
    <row r="942" spans="1:12" s="3" customForma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35"/>
      <c r="L942" s="2"/>
    </row>
    <row r="943" spans="1:12" s="3" customForma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35"/>
      <c r="L943" s="2"/>
    </row>
    <row r="944" spans="1:12" s="3" customForma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35"/>
      <c r="L944" s="2"/>
    </row>
    <row r="945" spans="1:12" s="3" customForma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35"/>
      <c r="L945" s="2"/>
    </row>
    <row r="946" spans="1:12" s="3" customForma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35"/>
      <c r="L946" s="2"/>
    </row>
    <row r="947" spans="1:12" s="3" customForma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35"/>
      <c r="L947" s="2"/>
    </row>
    <row r="948" spans="1:12" s="3" customForma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35"/>
      <c r="L948" s="2"/>
    </row>
    <row r="949" spans="1:12" s="3" customForma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35"/>
      <c r="L949" s="2"/>
    </row>
    <row r="950" spans="1:12" s="3" customForma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35"/>
      <c r="L950" s="2"/>
    </row>
    <row r="951" spans="1:12" s="3" customForma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35"/>
      <c r="L951" s="2"/>
    </row>
    <row r="952" spans="1:12" s="3" customForma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35"/>
      <c r="L952" s="2"/>
    </row>
    <row r="953" spans="1:12" s="3" customForma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35"/>
      <c r="L953" s="2"/>
    </row>
    <row r="954" spans="1:12" s="3" customForma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35"/>
      <c r="L954" s="2"/>
    </row>
    <row r="955" spans="1:12" s="3" customForma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35"/>
      <c r="L955" s="2"/>
    </row>
    <row r="956" spans="1:12" s="3" customForma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35"/>
      <c r="L956" s="2"/>
    </row>
    <row r="957" spans="1:12" s="3" customForma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35"/>
      <c r="L957" s="2"/>
    </row>
    <row r="958" spans="1:12" s="3" customForma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35"/>
      <c r="L958" s="2"/>
    </row>
    <row r="959" spans="1:12" s="3" customForma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35"/>
      <c r="L959" s="2"/>
    </row>
    <row r="960" spans="1:12" s="3" customForma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35"/>
      <c r="L960" s="2"/>
    </row>
    <row r="961" spans="1:12" s="3" customForma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35"/>
      <c r="L961" s="2"/>
    </row>
    <row r="962" spans="1:12" s="3" customForma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35"/>
      <c r="L962" s="2"/>
    </row>
    <row r="963" spans="1:12" s="3" customForma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35"/>
      <c r="L963" s="2"/>
    </row>
    <row r="964" spans="1:12" s="3" customForma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35"/>
      <c r="L964" s="2"/>
    </row>
    <row r="965" spans="1:12" s="3" customForma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35"/>
      <c r="L965" s="2"/>
    </row>
    <row r="966" spans="1:12" s="3" customForma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35"/>
      <c r="L966" s="2"/>
    </row>
    <row r="967" spans="1:12" s="3" customForma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35"/>
      <c r="L967" s="2"/>
    </row>
    <row r="968" spans="1:12" s="3" customForma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35"/>
      <c r="L968" s="2"/>
    </row>
    <row r="969" spans="1:12" s="3" customForma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35"/>
      <c r="L969" s="2"/>
    </row>
    <row r="970" spans="1:12" s="3" customForma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35"/>
      <c r="L970" s="2"/>
    </row>
    <row r="971" spans="1:12" s="3" customForma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35"/>
      <c r="L971" s="2"/>
    </row>
    <row r="972" spans="1:12" s="3" customForma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35"/>
      <c r="L972" s="2"/>
    </row>
    <row r="973" spans="1:12" s="3" customForma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35"/>
      <c r="L973" s="2"/>
    </row>
  </sheetData>
  <mergeCells count="8">
    <mergeCell ref="G3:G4"/>
    <mergeCell ref="H3:I3"/>
    <mergeCell ref="J3:K3"/>
    <mergeCell ref="A2:C2"/>
    <mergeCell ref="A3:A4"/>
    <mergeCell ref="B3:B4"/>
    <mergeCell ref="C3:C4"/>
    <mergeCell ref="D3:F3"/>
  </mergeCells>
  <phoneticPr fontId="1" type="noConversion"/>
  <printOptions horizontalCentered="1"/>
  <pageMargins left="0.19685039370078741" right="0.19685039370078741" top="0.78740157480314965" bottom="0.31496062992125984" header="0.51181102362204722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C7" sqref="C7"/>
    </sheetView>
  </sheetViews>
  <sheetFormatPr defaultRowHeight="13.5" x14ac:dyDescent="0.3"/>
  <cols>
    <col min="1" max="1" width="12" style="62" customWidth="1"/>
    <col min="2" max="2" width="11.25" style="2" customWidth="1"/>
    <col min="3" max="3" width="10.875" style="2" customWidth="1"/>
    <col min="4" max="4" width="11" style="2" customWidth="1"/>
    <col min="5" max="6" width="10.75" style="2" customWidth="1"/>
    <col min="7" max="7" width="10.25" style="2" customWidth="1"/>
    <col min="8" max="9" width="8.75" style="2" customWidth="1"/>
    <col min="10" max="10" width="10" style="2" hidden="1" customWidth="1"/>
    <col min="11" max="11" width="25.25" style="2" hidden="1" customWidth="1"/>
    <col min="12" max="12" width="5.375" style="2" customWidth="1"/>
    <col min="13" max="13" width="0" style="35" hidden="1" customWidth="1"/>
    <col min="14" max="16384" width="9" style="2"/>
  </cols>
  <sheetData>
    <row r="1" spans="1:14" s="88" customFormat="1" x14ac:dyDescent="0.3">
      <c r="A1" s="148" t="s">
        <v>88</v>
      </c>
      <c r="B1" s="148"/>
      <c r="C1" s="148"/>
      <c r="D1" s="148"/>
      <c r="E1" s="148"/>
      <c r="F1" s="148"/>
      <c r="G1" s="148"/>
      <c r="H1" s="148"/>
      <c r="I1" s="148"/>
    </row>
    <row r="2" spans="1:14" s="7" customFormat="1" ht="14.25" thickBot="1" x14ac:dyDescent="0.3">
      <c r="I2" s="87" t="s">
        <v>16</v>
      </c>
      <c r="M2" s="53"/>
    </row>
    <row r="3" spans="1:14" ht="20.25" customHeight="1" x14ac:dyDescent="0.3">
      <c r="A3" s="141" t="s">
        <v>17</v>
      </c>
      <c r="B3" s="137" t="s">
        <v>18</v>
      </c>
      <c r="C3" s="137" t="s">
        <v>89</v>
      </c>
      <c r="D3" s="146" t="s">
        <v>90</v>
      </c>
      <c r="E3" s="146"/>
      <c r="F3" s="146"/>
      <c r="G3" s="137" t="s">
        <v>203</v>
      </c>
      <c r="H3" s="137" t="s">
        <v>19</v>
      </c>
      <c r="I3" s="139" t="s">
        <v>20</v>
      </c>
      <c r="K3" s="2" t="s">
        <v>21</v>
      </c>
      <c r="L3" s="6"/>
    </row>
    <row r="4" spans="1:14" ht="20.25" customHeight="1" thickBot="1" x14ac:dyDescent="0.35">
      <c r="A4" s="142"/>
      <c r="B4" s="143"/>
      <c r="C4" s="143"/>
      <c r="D4" s="73" t="s">
        <v>0</v>
      </c>
      <c r="E4" s="73" t="s">
        <v>1</v>
      </c>
      <c r="F4" s="73" t="s">
        <v>2</v>
      </c>
      <c r="G4" s="143"/>
      <c r="H4" s="143"/>
      <c r="I4" s="149"/>
      <c r="L4" s="6"/>
    </row>
    <row r="5" spans="1:14" s="7" customFormat="1" ht="20.25" customHeight="1" thickBot="1" x14ac:dyDescent="0.35">
      <c r="A5" s="121" t="s">
        <v>22</v>
      </c>
      <c r="B5" s="122">
        <f>SUM(B6:B22)</f>
        <v>51696216</v>
      </c>
      <c r="C5" s="122">
        <f>SUM(C6:C22)</f>
        <v>51762492</v>
      </c>
      <c r="D5" s="123">
        <f>SUM(E5:F5)</f>
        <v>51769092</v>
      </c>
      <c r="E5" s="123">
        <f>SUM(E6:E22)</f>
        <v>25852884</v>
      </c>
      <c r="F5" s="123">
        <f>SUM(F6:F22)</f>
        <v>25916208</v>
      </c>
      <c r="G5" s="123">
        <f>SUM(G6:G22)</f>
        <v>21570895</v>
      </c>
      <c r="H5" s="124">
        <f>D5-C5</f>
        <v>6600</v>
      </c>
      <c r="I5" s="125">
        <f>D5-B5</f>
        <v>72876</v>
      </c>
      <c r="L5" s="8" t="s">
        <v>21</v>
      </c>
      <c r="M5" s="53"/>
    </row>
    <row r="6" spans="1:14" ht="20.25" customHeight="1" x14ac:dyDescent="0.3">
      <c r="A6" s="89" t="s">
        <v>23</v>
      </c>
      <c r="B6" s="9">
        <v>9930616</v>
      </c>
      <c r="C6" s="10">
        <v>9891448</v>
      </c>
      <c r="D6" s="130">
        <v>9882810</v>
      </c>
      <c r="E6" s="11">
        <v>4844555</v>
      </c>
      <c r="F6" s="11">
        <v>5038255</v>
      </c>
      <c r="G6" s="130">
        <v>4219562</v>
      </c>
      <c r="H6" s="12">
        <f t="shared" ref="H6:H22" si="0">D6-C6</f>
        <v>-8638</v>
      </c>
      <c r="I6" s="54">
        <f t="shared" ref="I6:I22" si="1">D6-B6</f>
        <v>-47806</v>
      </c>
      <c r="K6" s="2">
        <f t="shared" ref="K6:K12" si="2">RANK(D6,$D$6:$D$22,0)</f>
        <v>2</v>
      </c>
      <c r="L6" s="55">
        <f t="shared" ref="L6:L22" si="3">RANK(D6,$D$6:$D$22)</f>
        <v>2</v>
      </c>
      <c r="M6" s="35">
        <f t="shared" ref="M6:M12" si="4">RANK(D6,$D$6:$D$22)</f>
        <v>2</v>
      </c>
      <c r="N6" s="7"/>
    </row>
    <row r="7" spans="1:14" ht="20.25" customHeight="1" x14ac:dyDescent="0.3">
      <c r="A7" s="90" t="s">
        <v>24</v>
      </c>
      <c r="B7" s="13">
        <v>3498529</v>
      </c>
      <c r="C7" s="14">
        <v>3482804</v>
      </c>
      <c r="D7" s="51">
        <v>3478109</v>
      </c>
      <c r="E7" s="15">
        <v>1713314</v>
      </c>
      <c r="F7" s="15">
        <v>1764795</v>
      </c>
      <c r="G7" s="51">
        <v>1466384</v>
      </c>
      <c r="H7" s="16">
        <f t="shared" si="0"/>
        <v>-4695</v>
      </c>
      <c r="I7" s="56">
        <f t="shared" si="1"/>
        <v>-20420</v>
      </c>
      <c r="K7" s="2">
        <f t="shared" si="2"/>
        <v>3</v>
      </c>
      <c r="L7" s="55">
        <f t="shared" si="3"/>
        <v>3</v>
      </c>
      <c r="M7" s="35">
        <f t="shared" si="4"/>
        <v>3</v>
      </c>
      <c r="N7" s="7"/>
    </row>
    <row r="8" spans="1:14" ht="20.25" customHeight="1" x14ac:dyDescent="0.3">
      <c r="A8" s="90" t="s">
        <v>25</v>
      </c>
      <c r="B8" s="13">
        <v>2484557</v>
      </c>
      <c r="C8" s="14">
        <v>2478236</v>
      </c>
      <c r="D8" s="51">
        <v>2477186</v>
      </c>
      <c r="E8" s="15">
        <v>1228943</v>
      </c>
      <c r="F8" s="15">
        <v>1248243</v>
      </c>
      <c r="G8" s="51">
        <v>1004083</v>
      </c>
      <c r="H8" s="16">
        <f t="shared" si="0"/>
        <v>-1050</v>
      </c>
      <c r="I8" s="56">
        <f t="shared" si="1"/>
        <v>-7371</v>
      </c>
      <c r="K8" s="2">
        <f t="shared" si="2"/>
        <v>7</v>
      </c>
      <c r="L8" s="55">
        <f t="shared" si="3"/>
        <v>7</v>
      </c>
      <c r="M8" s="35">
        <f t="shared" si="4"/>
        <v>7</v>
      </c>
      <c r="N8" s="7"/>
    </row>
    <row r="9" spans="1:14" ht="20.25" customHeight="1" x14ac:dyDescent="0.3">
      <c r="A9" s="90" t="s">
        <v>26</v>
      </c>
      <c r="B9" s="13">
        <v>2943069</v>
      </c>
      <c r="C9" s="14">
        <v>2947298</v>
      </c>
      <c r="D9" s="51">
        <v>2948098</v>
      </c>
      <c r="E9" s="15">
        <v>1479406</v>
      </c>
      <c r="F9" s="15">
        <v>1468692</v>
      </c>
      <c r="G9" s="51">
        <v>1185385</v>
      </c>
      <c r="H9" s="16">
        <f t="shared" si="0"/>
        <v>800</v>
      </c>
      <c r="I9" s="57">
        <f t="shared" si="1"/>
        <v>5029</v>
      </c>
      <c r="K9" s="2">
        <f t="shared" si="2"/>
        <v>5</v>
      </c>
      <c r="L9" s="55">
        <f t="shared" si="3"/>
        <v>5</v>
      </c>
      <c r="M9" s="35">
        <f t="shared" si="4"/>
        <v>5</v>
      </c>
      <c r="N9" s="7"/>
    </row>
    <row r="10" spans="1:14" ht="20.25" customHeight="1" x14ac:dyDescent="0.3">
      <c r="A10" s="90" t="s">
        <v>27</v>
      </c>
      <c r="B10" s="13">
        <v>1469214</v>
      </c>
      <c r="C10" s="14">
        <v>1466639</v>
      </c>
      <c r="D10" s="51">
        <v>1466716</v>
      </c>
      <c r="E10" s="15">
        <v>726768</v>
      </c>
      <c r="F10" s="15">
        <v>739948</v>
      </c>
      <c r="G10" s="51">
        <v>591805</v>
      </c>
      <c r="H10" s="16">
        <f t="shared" si="0"/>
        <v>77</v>
      </c>
      <c r="I10" s="57">
        <f t="shared" si="1"/>
        <v>-2498</v>
      </c>
      <c r="K10" s="2">
        <f t="shared" si="2"/>
        <v>14</v>
      </c>
      <c r="L10" s="55">
        <f t="shared" si="3"/>
        <v>14</v>
      </c>
      <c r="M10" s="35">
        <f t="shared" si="4"/>
        <v>14</v>
      </c>
      <c r="N10" s="7"/>
    </row>
    <row r="11" spans="1:14" ht="20.25" customHeight="1" x14ac:dyDescent="0.3">
      <c r="A11" s="90" t="s">
        <v>28</v>
      </c>
      <c r="B11" s="13">
        <v>1514370</v>
      </c>
      <c r="C11" s="14">
        <v>1506741</v>
      </c>
      <c r="D11" s="51">
        <v>1505829</v>
      </c>
      <c r="E11" s="15">
        <v>752671</v>
      </c>
      <c r="F11" s="15">
        <v>753158</v>
      </c>
      <c r="G11" s="51">
        <v>613864</v>
      </c>
      <c r="H11" s="16">
        <f t="shared" si="0"/>
        <v>-912</v>
      </c>
      <c r="I11" s="57">
        <f t="shared" si="1"/>
        <v>-8541</v>
      </c>
      <c r="K11" s="2">
        <f t="shared" si="2"/>
        <v>13</v>
      </c>
      <c r="L11" s="55">
        <f t="shared" si="3"/>
        <v>13</v>
      </c>
      <c r="M11" s="35">
        <f t="shared" si="4"/>
        <v>13</v>
      </c>
      <c r="N11" s="7"/>
    </row>
    <row r="12" spans="1:14" ht="20.25" customHeight="1" x14ac:dyDescent="0.3">
      <c r="A12" s="90" t="s">
        <v>29</v>
      </c>
      <c r="B12" s="13">
        <v>1172304</v>
      </c>
      <c r="C12" s="14">
        <v>1165385</v>
      </c>
      <c r="D12" s="51">
        <v>1165528</v>
      </c>
      <c r="E12" s="15">
        <v>599733</v>
      </c>
      <c r="F12" s="15">
        <v>565795</v>
      </c>
      <c r="G12" s="51">
        <v>457607</v>
      </c>
      <c r="H12" s="16">
        <f t="shared" si="0"/>
        <v>143</v>
      </c>
      <c r="I12" s="57">
        <f t="shared" si="1"/>
        <v>-6776</v>
      </c>
      <c r="K12" s="2">
        <f t="shared" si="2"/>
        <v>15</v>
      </c>
      <c r="L12" s="55">
        <f t="shared" si="3"/>
        <v>15</v>
      </c>
      <c r="M12" s="35">
        <f t="shared" si="4"/>
        <v>15</v>
      </c>
      <c r="N12" s="7"/>
    </row>
    <row r="13" spans="1:14" ht="20.25" customHeight="1" x14ac:dyDescent="0.3">
      <c r="A13" s="90" t="s">
        <v>30</v>
      </c>
      <c r="B13" s="13">
        <v>243048</v>
      </c>
      <c r="C13" s="14">
        <v>271410</v>
      </c>
      <c r="D13" s="51">
        <v>274092</v>
      </c>
      <c r="E13" s="15">
        <v>136880</v>
      </c>
      <c r="F13" s="15">
        <v>137212</v>
      </c>
      <c r="G13" s="51">
        <v>106858</v>
      </c>
      <c r="H13" s="16">
        <f t="shared" si="0"/>
        <v>2682</v>
      </c>
      <c r="I13" s="57">
        <f t="shared" si="1"/>
        <v>31044</v>
      </c>
      <c r="L13" s="55">
        <f t="shared" si="3"/>
        <v>17</v>
      </c>
      <c r="N13" s="7"/>
    </row>
    <row r="14" spans="1:14" ht="20.25" customHeight="1" x14ac:dyDescent="0.3">
      <c r="A14" s="90" t="s">
        <v>31</v>
      </c>
      <c r="B14" s="13">
        <v>12716780</v>
      </c>
      <c r="C14" s="14">
        <v>12827633</v>
      </c>
      <c r="D14" s="51">
        <v>12841321</v>
      </c>
      <c r="E14" s="15">
        <v>6459082</v>
      </c>
      <c r="F14" s="15">
        <v>6382239</v>
      </c>
      <c r="G14" s="51">
        <v>5105103</v>
      </c>
      <c r="H14" s="16">
        <f t="shared" si="0"/>
        <v>13688</v>
      </c>
      <c r="I14" s="57">
        <f t="shared" si="1"/>
        <v>124541</v>
      </c>
      <c r="K14" s="2">
        <f t="shared" ref="K14:K22" si="5">RANK(D14,$D$6:$D$22,0)</f>
        <v>1</v>
      </c>
      <c r="L14" s="55">
        <f t="shared" si="3"/>
        <v>1</v>
      </c>
      <c r="M14" s="35">
        <f t="shared" ref="M14:M22" si="6">RANK(D14,$D$6:$D$22)</f>
        <v>1</v>
      </c>
      <c r="N14" s="7"/>
    </row>
    <row r="15" spans="1:14" ht="20.25" customHeight="1" x14ac:dyDescent="0.3">
      <c r="A15" s="90" t="s">
        <v>32</v>
      </c>
      <c r="B15" s="13">
        <v>1550806</v>
      </c>
      <c r="C15" s="14">
        <v>1547768</v>
      </c>
      <c r="D15" s="51">
        <v>1547999</v>
      </c>
      <c r="E15" s="15">
        <v>779517</v>
      </c>
      <c r="F15" s="15">
        <v>768482</v>
      </c>
      <c r="G15" s="51">
        <v>697784</v>
      </c>
      <c r="H15" s="16">
        <f t="shared" si="0"/>
        <v>231</v>
      </c>
      <c r="I15" s="58">
        <f t="shared" si="1"/>
        <v>-2807</v>
      </c>
      <c r="K15" s="2">
        <f t="shared" si="5"/>
        <v>12</v>
      </c>
      <c r="L15" s="55">
        <f t="shared" si="3"/>
        <v>12</v>
      </c>
      <c r="M15" s="35">
        <f t="shared" si="6"/>
        <v>12</v>
      </c>
      <c r="N15" s="7"/>
    </row>
    <row r="16" spans="1:14" ht="20.25" customHeight="1" thickBot="1" x14ac:dyDescent="0.35">
      <c r="A16" s="91" t="s">
        <v>33</v>
      </c>
      <c r="B16" s="17">
        <v>1591625</v>
      </c>
      <c r="C16" s="18">
        <v>1593313</v>
      </c>
      <c r="D16" s="131">
        <v>1593577</v>
      </c>
      <c r="E16" s="19">
        <v>804466</v>
      </c>
      <c r="F16" s="19">
        <v>789111</v>
      </c>
      <c r="G16" s="131">
        <v>689392</v>
      </c>
      <c r="H16" s="20">
        <f t="shared" si="0"/>
        <v>264</v>
      </c>
      <c r="I16" s="59">
        <f t="shared" si="1"/>
        <v>1952</v>
      </c>
      <c r="K16" s="2">
        <f t="shared" si="5"/>
        <v>11</v>
      </c>
      <c r="L16" s="55">
        <f t="shared" si="3"/>
        <v>11</v>
      </c>
      <c r="M16" s="35">
        <f t="shared" si="6"/>
        <v>11</v>
      </c>
      <c r="N16" s="7"/>
    </row>
    <row r="17" spans="1:14" ht="20.25" customHeight="1" thickBot="1" x14ac:dyDescent="0.35">
      <c r="A17" s="121" t="s">
        <v>34</v>
      </c>
      <c r="B17" s="126">
        <v>2096727</v>
      </c>
      <c r="C17" s="127">
        <v>2113033</v>
      </c>
      <c r="D17" s="128">
        <v>2114284</v>
      </c>
      <c r="E17" s="128">
        <v>1074987</v>
      </c>
      <c r="F17" s="128">
        <v>1039297</v>
      </c>
      <c r="G17" s="128">
        <v>920129</v>
      </c>
      <c r="H17" s="124">
        <f t="shared" si="0"/>
        <v>1251</v>
      </c>
      <c r="I17" s="129">
        <f t="shared" si="1"/>
        <v>17557</v>
      </c>
      <c r="J17" s="21">
        <f>D17/D5</f>
        <v>4.0840662223706761E-2</v>
      </c>
      <c r="K17" s="2">
        <f t="shared" si="5"/>
        <v>8</v>
      </c>
      <c r="L17" s="55">
        <f t="shared" si="3"/>
        <v>8</v>
      </c>
      <c r="M17" s="35">
        <f t="shared" si="6"/>
        <v>8</v>
      </c>
      <c r="N17" s="7"/>
    </row>
    <row r="18" spans="1:14" ht="20.25" customHeight="1" x14ac:dyDescent="0.3">
      <c r="A18" s="92" t="s">
        <v>35</v>
      </c>
      <c r="B18" s="22">
        <v>1864791</v>
      </c>
      <c r="C18" s="23">
        <v>1855450</v>
      </c>
      <c r="D18" s="132">
        <v>1854688</v>
      </c>
      <c r="E18" s="24">
        <v>922381</v>
      </c>
      <c r="F18" s="24">
        <v>932307</v>
      </c>
      <c r="G18" s="132">
        <v>796206</v>
      </c>
      <c r="H18" s="25">
        <f t="shared" si="0"/>
        <v>-762</v>
      </c>
      <c r="I18" s="60">
        <f t="shared" si="1"/>
        <v>-10103</v>
      </c>
      <c r="K18" s="2">
        <f t="shared" si="5"/>
        <v>10</v>
      </c>
      <c r="L18" s="55">
        <f t="shared" si="3"/>
        <v>10</v>
      </c>
      <c r="M18" s="35">
        <f t="shared" si="6"/>
        <v>10</v>
      </c>
      <c r="N18" s="7"/>
    </row>
    <row r="19" spans="1:14" ht="20.25" customHeight="1" x14ac:dyDescent="0.3">
      <c r="A19" s="90" t="s">
        <v>36</v>
      </c>
      <c r="B19" s="13">
        <v>1903914</v>
      </c>
      <c r="C19" s="14">
        <v>1895233</v>
      </c>
      <c r="D19" s="51">
        <v>1894676</v>
      </c>
      <c r="E19" s="15">
        <v>947281</v>
      </c>
      <c r="F19" s="15">
        <v>947395</v>
      </c>
      <c r="G19" s="51">
        <v>848387</v>
      </c>
      <c r="H19" s="16">
        <f t="shared" si="0"/>
        <v>-557</v>
      </c>
      <c r="I19" s="58">
        <f t="shared" si="1"/>
        <v>-9238</v>
      </c>
      <c r="J19" s="26"/>
      <c r="K19" s="2">
        <f t="shared" si="5"/>
        <v>9</v>
      </c>
      <c r="L19" s="55">
        <f t="shared" si="3"/>
        <v>9</v>
      </c>
      <c r="M19" s="35">
        <f t="shared" si="6"/>
        <v>9</v>
      </c>
      <c r="N19" s="7"/>
    </row>
    <row r="20" spans="1:14" ht="20.25" customHeight="1" x14ac:dyDescent="0.3">
      <c r="A20" s="90" t="s">
        <v>37</v>
      </c>
      <c r="B20" s="13">
        <v>2700398</v>
      </c>
      <c r="C20" s="14">
        <v>2691502</v>
      </c>
      <c r="D20" s="51">
        <v>2691794</v>
      </c>
      <c r="E20" s="15">
        <v>1352966</v>
      </c>
      <c r="F20" s="15">
        <v>1338828</v>
      </c>
      <c r="G20" s="51">
        <v>1190021</v>
      </c>
      <c r="H20" s="16">
        <f t="shared" si="0"/>
        <v>292</v>
      </c>
      <c r="I20" s="58">
        <f t="shared" si="1"/>
        <v>-8604</v>
      </c>
      <c r="K20" s="2">
        <f t="shared" si="5"/>
        <v>6</v>
      </c>
      <c r="L20" s="55">
        <f t="shared" si="3"/>
        <v>6</v>
      </c>
      <c r="M20" s="35">
        <f t="shared" si="6"/>
        <v>6</v>
      </c>
      <c r="N20" s="7"/>
    </row>
    <row r="21" spans="1:14" ht="20.25" customHeight="1" x14ac:dyDescent="0.3">
      <c r="A21" s="90" t="s">
        <v>38</v>
      </c>
      <c r="B21" s="13">
        <v>3373871</v>
      </c>
      <c r="C21" s="14">
        <v>3375329</v>
      </c>
      <c r="D21" s="51">
        <v>3377635</v>
      </c>
      <c r="E21" s="15">
        <v>1700251</v>
      </c>
      <c r="F21" s="15">
        <v>1677384</v>
      </c>
      <c r="G21" s="51">
        <v>1401914</v>
      </c>
      <c r="H21" s="16">
        <f t="shared" si="0"/>
        <v>2306</v>
      </c>
      <c r="I21" s="58">
        <f t="shared" si="1"/>
        <v>3764</v>
      </c>
      <c r="K21" s="2">
        <f t="shared" si="5"/>
        <v>4</v>
      </c>
      <c r="L21" s="55">
        <f t="shared" si="3"/>
        <v>4</v>
      </c>
      <c r="M21" s="35">
        <f t="shared" si="6"/>
        <v>4</v>
      </c>
      <c r="N21" s="7"/>
    </row>
    <row r="22" spans="1:14" ht="20.25" customHeight="1" thickBot="1" x14ac:dyDescent="0.35">
      <c r="A22" s="93" t="s">
        <v>39</v>
      </c>
      <c r="B22" s="27">
        <v>641597</v>
      </c>
      <c r="C22" s="28">
        <v>653270</v>
      </c>
      <c r="D22" s="69">
        <v>654750</v>
      </c>
      <c r="E22" s="29">
        <v>329683</v>
      </c>
      <c r="F22" s="29">
        <v>325067</v>
      </c>
      <c r="G22" s="69">
        <v>276411</v>
      </c>
      <c r="H22" s="30">
        <f t="shared" si="0"/>
        <v>1480</v>
      </c>
      <c r="I22" s="61">
        <f t="shared" si="1"/>
        <v>13153</v>
      </c>
      <c r="K22" s="2">
        <f t="shared" si="5"/>
        <v>16</v>
      </c>
      <c r="L22" s="55">
        <f t="shared" si="3"/>
        <v>16</v>
      </c>
      <c r="M22" s="35">
        <f t="shared" si="6"/>
        <v>16</v>
      </c>
      <c r="N22" s="7"/>
    </row>
    <row r="23" spans="1:14" x14ac:dyDescent="0.3">
      <c r="A23" s="88" t="s">
        <v>81</v>
      </c>
    </row>
  </sheetData>
  <mergeCells count="8">
    <mergeCell ref="A1:I1"/>
    <mergeCell ref="A3:A4"/>
    <mergeCell ref="B3:B4"/>
    <mergeCell ref="C3:C4"/>
    <mergeCell ref="D3:F3"/>
    <mergeCell ref="G3:G4"/>
    <mergeCell ref="H3:H4"/>
    <mergeCell ref="I3:I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43"/>
  <sheetViews>
    <sheetView zoomScale="70" zoomScaleNormal="70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F17" sqref="F17"/>
    </sheetView>
  </sheetViews>
  <sheetFormatPr defaultRowHeight="13.5" x14ac:dyDescent="0.3"/>
  <cols>
    <col min="1" max="1" width="13.125" style="31" bestFit="1" customWidth="1"/>
    <col min="2" max="2" width="3.25" style="31" bestFit="1" customWidth="1"/>
    <col min="3" max="3" width="10.25" style="31" bestFit="1" customWidth="1"/>
    <col min="4" max="5" width="7.625" style="31" bestFit="1" customWidth="1"/>
    <col min="6" max="6" width="9.125" style="31" bestFit="1" customWidth="1"/>
    <col min="7" max="8" width="7.625" style="31" bestFit="1" customWidth="1"/>
    <col min="9" max="9" width="9.125" style="31" bestFit="1" customWidth="1"/>
    <col min="10" max="11" width="7.625" style="31" bestFit="1" customWidth="1"/>
    <col min="12" max="12" width="9.125" style="31" bestFit="1" customWidth="1"/>
    <col min="13" max="14" width="7.625" style="31" bestFit="1" customWidth="1"/>
    <col min="15" max="15" width="9.125" style="31" bestFit="1" customWidth="1"/>
    <col min="16" max="17" width="7.625" style="31" bestFit="1" customWidth="1"/>
    <col min="18" max="18" width="9.125" style="31" bestFit="1" customWidth="1"/>
    <col min="19" max="20" width="7.625" style="31" bestFit="1" customWidth="1"/>
    <col min="21" max="21" width="9.125" style="31" bestFit="1" customWidth="1"/>
    <col min="22" max="23" width="7.625" style="31" bestFit="1" customWidth="1"/>
    <col min="24" max="24" width="9.125" style="31" bestFit="1" customWidth="1"/>
    <col min="25" max="26" width="7.625" style="31" bestFit="1" customWidth="1"/>
    <col min="27" max="27" width="8.625" style="31" bestFit="1" customWidth="1"/>
    <col min="28" max="29" width="7.5" style="31" bestFit="1" customWidth="1"/>
    <col min="30" max="30" width="8.625" style="31" bestFit="1" customWidth="1"/>
    <col min="31" max="32" width="7.5" style="31" bestFit="1" customWidth="1"/>
    <col min="33" max="33" width="8.625" style="31" bestFit="1" customWidth="1"/>
    <col min="34" max="35" width="7.5" style="31" bestFit="1" customWidth="1"/>
    <col min="36" max="36" width="8.625" style="31" bestFit="1" customWidth="1"/>
    <col min="37" max="38" width="7.5" style="31" bestFit="1" customWidth="1"/>
    <col min="39" max="39" width="8.625" style="31" bestFit="1" customWidth="1"/>
    <col min="40" max="41" width="7.5" style="31" bestFit="1" customWidth="1"/>
    <col min="42" max="42" width="8.625" style="31" bestFit="1" customWidth="1"/>
    <col min="43" max="44" width="7.5" style="31" bestFit="1" customWidth="1"/>
    <col min="45" max="45" width="8.625" style="31" bestFit="1" customWidth="1"/>
    <col min="46" max="47" width="7.5" style="31" bestFit="1" customWidth="1"/>
    <col min="48" max="48" width="8.625" style="31" bestFit="1" customWidth="1"/>
    <col min="49" max="50" width="7.5" style="31" bestFit="1" customWidth="1"/>
    <col min="51" max="51" width="8.625" style="31" bestFit="1" customWidth="1"/>
    <col min="52" max="53" width="7.5" style="31" bestFit="1" customWidth="1"/>
    <col min="54" max="54" width="8.625" style="31" bestFit="1" customWidth="1"/>
    <col min="55" max="56" width="7.5" style="31" bestFit="1" customWidth="1"/>
    <col min="57" max="16384" width="9" style="31"/>
  </cols>
  <sheetData>
    <row r="2" spans="1:56" x14ac:dyDescent="0.3">
      <c r="A2" s="155" t="s">
        <v>84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4" spans="1:56" x14ac:dyDescent="0.3">
      <c r="A4" s="157" t="s">
        <v>68</v>
      </c>
      <c r="B4" s="157"/>
      <c r="C4" s="157"/>
    </row>
    <row r="5" spans="1:56" x14ac:dyDescent="0.3">
      <c r="A5" s="157" t="s">
        <v>201</v>
      </c>
      <c r="B5" s="157"/>
      <c r="C5" s="157"/>
      <c r="L5" s="158" t="s">
        <v>202</v>
      </c>
      <c r="M5" s="158"/>
      <c r="N5" s="158"/>
    </row>
    <row r="6" spans="1:56" x14ac:dyDescent="0.3">
      <c r="A6" s="159" t="s">
        <v>69</v>
      </c>
      <c r="B6" s="160"/>
      <c r="C6" s="153" t="s">
        <v>3</v>
      </c>
      <c r="D6" s="154"/>
      <c r="E6" s="154"/>
      <c r="F6" s="153" t="s">
        <v>70</v>
      </c>
      <c r="G6" s="154"/>
      <c r="H6" s="154"/>
      <c r="I6" s="153" t="s">
        <v>71</v>
      </c>
      <c r="J6" s="154"/>
      <c r="K6" s="154"/>
      <c r="L6" s="153" t="s">
        <v>72</v>
      </c>
      <c r="M6" s="154"/>
      <c r="N6" s="154"/>
      <c r="O6" s="153" t="s">
        <v>73</v>
      </c>
      <c r="P6" s="154"/>
      <c r="Q6" s="154"/>
      <c r="R6" s="153" t="s">
        <v>74</v>
      </c>
      <c r="S6" s="154"/>
      <c r="T6" s="154"/>
      <c r="U6" s="153" t="s">
        <v>4</v>
      </c>
      <c r="V6" s="154"/>
      <c r="W6" s="154"/>
      <c r="X6" s="153" t="s">
        <v>5</v>
      </c>
      <c r="Y6" s="154"/>
      <c r="Z6" s="154"/>
      <c r="AA6" s="153" t="s">
        <v>6</v>
      </c>
      <c r="AB6" s="154"/>
      <c r="AC6" s="154"/>
      <c r="AD6" s="153" t="s">
        <v>7</v>
      </c>
      <c r="AE6" s="154"/>
      <c r="AF6" s="154"/>
      <c r="AG6" s="153" t="s">
        <v>8</v>
      </c>
      <c r="AH6" s="154"/>
      <c r="AI6" s="154"/>
      <c r="AJ6" s="153" t="s">
        <v>9</v>
      </c>
      <c r="AK6" s="154"/>
      <c r="AL6" s="154"/>
      <c r="AM6" s="153" t="s">
        <v>10</v>
      </c>
      <c r="AN6" s="154"/>
      <c r="AO6" s="154"/>
      <c r="AP6" s="153" t="s">
        <v>11</v>
      </c>
      <c r="AQ6" s="154"/>
      <c r="AR6" s="154"/>
      <c r="AS6" s="153" t="s">
        <v>12</v>
      </c>
      <c r="AT6" s="154"/>
      <c r="AU6" s="154"/>
      <c r="AV6" s="153" t="s">
        <v>13</v>
      </c>
      <c r="AW6" s="154"/>
      <c r="AX6" s="154"/>
      <c r="AY6" s="153" t="s">
        <v>14</v>
      </c>
      <c r="AZ6" s="154"/>
      <c r="BA6" s="154"/>
      <c r="BB6" s="153" t="s">
        <v>15</v>
      </c>
      <c r="BC6" s="154"/>
      <c r="BD6" s="154"/>
    </row>
    <row r="7" spans="1:56" x14ac:dyDescent="0.3">
      <c r="A7" s="161"/>
      <c r="B7" s="162"/>
      <c r="C7" s="133" t="s">
        <v>75</v>
      </c>
      <c r="D7" s="133" t="s">
        <v>76</v>
      </c>
      <c r="E7" s="133" t="s">
        <v>77</v>
      </c>
      <c r="F7" s="133" t="s">
        <v>75</v>
      </c>
      <c r="G7" s="133" t="s">
        <v>76</v>
      </c>
      <c r="H7" s="133" t="s">
        <v>77</v>
      </c>
      <c r="I7" s="133" t="s">
        <v>75</v>
      </c>
      <c r="J7" s="133" t="s">
        <v>76</v>
      </c>
      <c r="K7" s="133" t="s">
        <v>77</v>
      </c>
      <c r="L7" s="133" t="s">
        <v>75</v>
      </c>
      <c r="M7" s="133" t="s">
        <v>76</v>
      </c>
      <c r="N7" s="133" t="s">
        <v>77</v>
      </c>
      <c r="O7" s="133" t="s">
        <v>75</v>
      </c>
      <c r="P7" s="133" t="s">
        <v>76</v>
      </c>
      <c r="Q7" s="133" t="s">
        <v>77</v>
      </c>
      <c r="R7" s="133" t="s">
        <v>75</v>
      </c>
      <c r="S7" s="133" t="s">
        <v>76</v>
      </c>
      <c r="T7" s="133" t="s">
        <v>77</v>
      </c>
      <c r="U7" s="133" t="s">
        <v>75</v>
      </c>
      <c r="V7" s="133" t="s">
        <v>76</v>
      </c>
      <c r="W7" s="133" t="s">
        <v>77</v>
      </c>
      <c r="X7" s="133" t="s">
        <v>75</v>
      </c>
      <c r="Y7" s="133" t="s">
        <v>76</v>
      </c>
      <c r="Z7" s="133" t="s">
        <v>77</v>
      </c>
      <c r="AA7" s="133" t="s">
        <v>75</v>
      </c>
      <c r="AB7" s="133" t="s">
        <v>76</v>
      </c>
      <c r="AC7" s="133" t="s">
        <v>77</v>
      </c>
      <c r="AD7" s="133" t="s">
        <v>75</v>
      </c>
      <c r="AE7" s="133" t="s">
        <v>76</v>
      </c>
      <c r="AF7" s="133" t="s">
        <v>77</v>
      </c>
      <c r="AG7" s="133" t="s">
        <v>75</v>
      </c>
      <c r="AH7" s="133" t="s">
        <v>76</v>
      </c>
      <c r="AI7" s="133" t="s">
        <v>77</v>
      </c>
      <c r="AJ7" s="133" t="s">
        <v>75</v>
      </c>
      <c r="AK7" s="133" t="s">
        <v>76</v>
      </c>
      <c r="AL7" s="133" t="s">
        <v>77</v>
      </c>
      <c r="AM7" s="133" t="s">
        <v>75</v>
      </c>
      <c r="AN7" s="133" t="s">
        <v>76</v>
      </c>
      <c r="AO7" s="133" t="s">
        <v>77</v>
      </c>
      <c r="AP7" s="133" t="s">
        <v>75</v>
      </c>
      <c r="AQ7" s="133" t="s">
        <v>76</v>
      </c>
      <c r="AR7" s="133" t="s">
        <v>77</v>
      </c>
      <c r="AS7" s="133" t="s">
        <v>75</v>
      </c>
      <c r="AT7" s="133" t="s">
        <v>76</v>
      </c>
      <c r="AU7" s="133" t="s">
        <v>77</v>
      </c>
      <c r="AV7" s="133" t="s">
        <v>75</v>
      </c>
      <c r="AW7" s="133" t="s">
        <v>76</v>
      </c>
      <c r="AX7" s="133" t="s">
        <v>77</v>
      </c>
      <c r="AY7" s="133" t="s">
        <v>75</v>
      </c>
      <c r="AZ7" s="133" t="s">
        <v>76</v>
      </c>
      <c r="BA7" s="133" t="s">
        <v>77</v>
      </c>
      <c r="BB7" s="133" t="s">
        <v>75</v>
      </c>
      <c r="BC7" s="133" t="s">
        <v>76</v>
      </c>
      <c r="BD7" s="133" t="s">
        <v>77</v>
      </c>
    </row>
    <row r="8" spans="1:56" x14ac:dyDescent="0.3">
      <c r="A8" s="150" t="s">
        <v>78</v>
      </c>
      <c r="B8" s="134" t="s">
        <v>0</v>
      </c>
      <c r="C8" s="32">
        <v>2114284</v>
      </c>
      <c r="D8" s="33">
        <v>100</v>
      </c>
      <c r="E8" s="33">
        <v>103.434052056342</v>
      </c>
      <c r="F8" s="32">
        <v>629852</v>
      </c>
      <c r="G8" s="33">
        <v>100</v>
      </c>
      <c r="H8" s="33">
        <v>103.653694434744</v>
      </c>
      <c r="I8" s="32">
        <v>256244</v>
      </c>
      <c r="J8" s="33">
        <v>100</v>
      </c>
      <c r="K8" s="33">
        <v>102.915719704469</v>
      </c>
      <c r="L8" s="32">
        <v>373608</v>
      </c>
      <c r="M8" s="33">
        <v>100</v>
      </c>
      <c r="N8" s="33">
        <v>104.16295527200199</v>
      </c>
      <c r="O8" s="32">
        <v>108669</v>
      </c>
      <c r="P8" s="33">
        <v>100</v>
      </c>
      <c r="Q8" s="33">
        <v>100.85206269407099</v>
      </c>
      <c r="R8" s="32">
        <v>103344</v>
      </c>
      <c r="S8" s="33">
        <v>100</v>
      </c>
      <c r="T8" s="33">
        <v>102.476489028213</v>
      </c>
      <c r="U8" s="32">
        <v>310268</v>
      </c>
      <c r="V8" s="33">
        <v>100</v>
      </c>
      <c r="W8" s="33">
        <v>106.24995845326499</v>
      </c>
      <c r="X8" s="32">
        <v>171554</v>
      </c>
      <c r="Y8" s="33">
        <v>100</v>
      </c>
      <c r="Z8" s="33">
        <v>106.16002115028699</v>
      </c>
      <c r="AA8" s="32">
        <v>122443</v>
      </c>
      <c r="AB8" s="33">
        <v>100</v>
      </c>
      <c r="AC8" s="33">
        <v>100.260050374538</v>
      </c>
      <c r="AD8" s="32">
        <v>44030</v>
      </c>
      <c r="AE8" s="33">
        <v>100</v>
      </c>
      <c r="AF8" s="33">
        <v>98.494274637093099</v>
      </c>
      <c r="AG8" s="32">
        <v>167555</v>
      </c>
      <c r="AH8" s="33">
        <v>100</v>
      </c>
      <c r="AI8" s="33">
        <v>110.78752044282299</v>
      </c>
      <c r="AJ8" s="32">
        <v>53845</v>
      </c>
      <c r="AK8" s="33">
        <v>100</v>
      </c>
      <c r="AL8" s="33">
        <v>101.719551942457</v>
      </c>
      <c r="AM8" s="32">
        <v>69354</v>
      </c>
      <c r="AN8" s="33">
        <v>100</v>
      </c>
      <c r="AO8" s="33">
        <v>98.466161110316193</v>
      </c>
      <c r="AP8" s="32">
        <v>55336</v>
      </c>
      <c r="AQ8" s="33">
        <v>100</v>
      </c>
      <c r="AR8" s="33">
        <v>96.974335243655005</v>
      </c>
      <c r="AS8" s="32">
        <v>32035</v>
      </c>
      <c r="AT8" s="33">
        <v>100</v>
      </c>
      <c r="AU8" s="33">
        <v>100.997615761074</v>
      </c>
      <c r="AV8" s="32">
        <v>101487</v>
      </c>
      <c r="AW8" s="33">
        <v>100</v>
      </c>
      <c r="AX8" s="33">
        <v>99.013628787136</v>
      </c>
      <c r="AY8" s="32">
        <v>80438</v>
      </c>
      <c r="AZ8" s="33">
        <v>100</v>
      </c>
      <c r="BA8" s="33">
        <v>100.563506707226</v>
      </c>
      <c r="BB8" s="32">
        <v>64074</v>
      </c>
      <c r="BC8" s="33">
        <v>100</v>
      </c>
      <c r="BD8" s="33">
        <v>102.47108639322499</v>
      </c>
    </row>
    <row r="9" spans="1:56" x14ac:dyDescent="0.3">
      <c r="A9" s="151"/>
      <c r="B9" s="134" t="s">
        <v>1</v>
      </c>
      <c r="C9" s="32">
        <v>1074987</v>
      </c>
      <c r="D9" s="33">
        <v>100</v>
      </c>
      <c r="E9" s="33"/>
      <c r="F9" s="32">
        <v>320576</v>
      </c>
      <c r="G9" s="33">
        <v>100</v>
      </c>
      <c r="H9" s="33"/>
      <c r="I9" s="32">
        <v>129963</v>
      </c>
      <c r="J9" s="33">
        <v>100</v>
      </c>
      <c r="K9" s="33"/>
      <c r="L9" s="32">
        <v>190613</v>
      </c>
      <c r="M9" s="33">
        <v>100</v>
      </c>
      <c r="N9" s="33"/>
      <c r="O9" s="32">
        <v>54565</v>
      </c>
      <c r="P9" s="33">
        <v>100</v>
      </c>
      <c r="Q9" s="33"/>
      <c r="R9" s="32">
        <v>52304</v>
      </c>
      <c r="S9" s="33">
        <v>100</v>
      </c>
      <c r="T9" s="33"/>
      <c r="U9" s="32">
        <v>159835</v>
      </c>
      <c r="V9" s="33">
        <v>100</v>
      </c>
      <c r="W9" s="33"/>
      <c r="X9" s="32">
        <v>88340</v>
      </c>
      <c r="Y9" s="33">
        <v>100</v>
      </c>
      <c r="Z9" s="33"/>
      <c r="AA9" s="32">
        <v>61301</v>
      </c>
      <c r="AB9" s="33">
        <v>100</v>
      </c>
      <c r="AC9" s="33"/>
      <c r="AD9" s="32">
        <v>21848</v>
      </c>
      <c r="AE9" s="33">
        <v>100</v>
      </c>
      <c r="AF9" s="33"/>
      <c r="AG9" s="32">
        <v>88065</v>
      </c>
      <c r="AH9" s="33">
        <v>100</v>
      </c>
      <c r="AI9" s="33"/>
      <c r="AJ9" s="32">
        <v>27152</v>
      </c>
      <c r="AK9" s="33">
        <v>100</v>
      </c>
      <c r="AL9" s="33"/>
      <c r="AM9" s="32">
        <v>34409</v>
      </c>
      <c r="AN9" s="33">
        <v>100</v>
      </c>
      <c r="AO9" s="33"/>
      <c r="AP9" s="32">
        <v>27243</v>
      </c>
      <c r="AQ9" s="33">
        <v>100</v>
      </c>
      <c r="AR9" s="33"/>
      <c r="AS9" s="32">
        <v>16097</v>
      </c>
      <c r="AT9" s="33">
        <v>100</v>
      </c>
      <c r="AU9" s="33"/>
      <c r="AV9" s="32">
        <v>50492</v>
      </c>
      <c r="AW9" s="33">
        <v>100</v>
      </c>
      <c r="AX9" s="33"/>
      <c r="AY9" s="32">
        <v>40332</v>
      </c>
      <c r="AZ9" s="33">
        <v>100</v>
      </c>
      <c r="BA9" s="33"/>
      <c r="BB9" s="32">
        <v>32428</v>
      </c>
      <c r="BC9" s="33">
        <v>100</v>
      </c>
      <c r="BD9" s="33"/>
    </row>
    <row r="10" spans="1:56" x14ac:dyDescent="0.3">
      <c r="A10" s="152"/>
      <c r="B10" s="134" t="s">
        <v>2</v>
      </c>
      <c r="C10" s="32">
        <v>1039297</v>
      </c>
      <c r="D10" s="33">
        <v>100</v>
      </c>
      <c r="E10" s="33"/>
      <c r="F10" s="32">
        <v>309276</v>
      </c>
      <c r="G10" s="33">
        <v>100</v>
      </c>
      <c r="H10" s="33"/>
      <c r="I10" s="32">
        <v>126281</v>
      </c>
      <c r="J10" s="33">
        <v>100</v>
      </c>
      <c r="K10" s="33"/>
      <c r="L10" s="32">
        <v>182995</v>
      </c>
      <c r="M10" s="33">
        <v>100</v>
      </c>
      <c r="N10" s="33"/>
      <c r="O10" s="32">
        <v>54104</v>
      </c>
      <c r="P10" s="33">
        <v>100</v>
      </c>
      <c r="Q10" s="33"/>
      <c r="R10" s="32">
        <v>51040</v>
      </c>
      <c r="S10" s="33">
        <v>100</v>
      </c>
      <c r="T10" s="33"/>
      <c r="U10" s="32">
        <v>150433</v>
      </c>
      <c r="V10" s="33">
        <v>100</v>
      </c>
      <c r="W10" s="33"/>
      <c r="X10" s="32">
        <v>83214</v>
      </c>
      <c r="Y10" s="33">
        <v>100</v>
      </c>
      <c r="Z10" s="33"/>
      <c r="AA10" s="32">
        <v>61142</v>
      </c>
      <c r="AB10" s="33">
        <v>100</v>
      </c>
      <c r="AC10" s="33"/>
      <c r="AD10" s="32">
        <v>22182</v>
      </c>
      <c r="AE10" s="33">
        <v>100</v>
      </c>
      <c r="AF10" s="33"/>
      <c r="AG10" s="32">
        <v>79490</v>
      </c>
      <c r="AH10" s="33">
        <v>100</v>
      </c>
      <c r="AI10" s="33"/>
      <c r="AJ10" s="32">
        <v>26693</v>
      </c>
      <c r="AK10" s="33">
        <v>100</v>
      </c>
      <c r="AL10" s="33"/>
      <c r="AM10" s="32">
        <v>34945</v>
      </c>
      <c r="AN10" s="33">
        <v>100</v>
      </c>
      <c r="AO10" s="33"/>
      <c r="AP10" s="32">
        <v>28093</v>
      </c>
      <c r="AQ10" s="33">
        <v>100</v>
      </c>
      <c r="AR10" s="33"/>
      <c r="AS10" s="32">
        <v>15938</v>
      </c>
      <c r="AT10" s="33">
        <v>100</v>
      </c>
      <c r="AU10" s="33"/>
      <c r="AV10" s="32">
        <v>50995</v>
      </c>
      <c r="AW10" s="33">
        <v>100</v>
      </c>
      <c r="AX10" s="33"/>
      <c r="AY10" s="32">
        <v>40106</v>
      </c>
      <c r="AZ10" s="33">
        <v>100</v>
      </c>
      <c r="BA10" s="33"/>
      <c r="BB10" s="32">
        <v>31646</v>
      </c>
      <c r="BC10" s="33">
        <v>100</v>
      </c>
      <c r="BD10" s="33"/>
    </row>
    <row r="11" spans="1:56" x14ac:dyDescent="0.3">
      <c r="A11" s="150" t="s">
        <v>91</v>
      </c>
      <c r="B11" s="134" t="s">
        <v>0</v>
      </c>
      <c r="C11" s="32">
        <v>15440</v>
      </c>
      <c r="D11" s="33">
        <v>0.73027086238177996</v>
      </c>
      <c r="E11" s="33">
        <v>105.10095642933101</v>
      </c>
      <c r="F11" s="32">
        <v>5362</v>
      </c>
      <c r="G11" s="33">
        <v>0.85131110165562696</v>
      </c>
      <c r="H11" s="33">
        <v>107.347254447022</v>
      </c>
      <c r="I11" s="32">
        <v>1625</v>
      </c>
      <c r="J11" s="33">
        <v>0.63416119011567096</v>
      </c>
      <c r="K11" s="33">
        <v>108.333333333333</v>
      </c>
      <c r="L11" s="32">
        <v>3737</v>
      </c>
      <c r="M11" s="33">
        <v>1.0002462474036999</v>
      </c>
      <c r="N11" s="33">
        <v>106.921373200443</v>
      </c>
      <c r="O11" s="32">
        <v>543</v>
      </c>
      <c r="P11" s="33">
        <v>0.49968252215443199</v>
      </c>
      <c r="Q11" s="33">
        <v>112.109375</v>
      </c>
      <c r="R11" s="32">
        <v>546</v>
      </c>
      <c r="S11" s="33">
        <v>0.52833255921969302</v>
      </c>
      <c r="T11" s="33">
        <v>110.81081081081101</v>
      </c>
      <c r="U11" s="32">
        <v>3066</v>
      </c>
      <c r="V11" s="33">
        <v>0.98817796227777299</v>
      </c>
      <c r="W11" s="33">
        <v>102.643754130866</v>
      </c>
      <c r="X11" s="32">
        <v>1348</v>
      </c>
      <c r="Y11" s="33">
        <v>0.78575842008930097</v>
      </c>
      <c r="Z11" s="33">
        <v>104.55235204855801</v>
      </c>
      <c r="AA11" s="32">
        <v>642</v>
      </c>
      <c r="AB11" s="33">
        <v>0.52432560456702304</v>
      </c>
      <c r="AC11" s="33">
        <v>107.096774193548</v>
      </c>
      <c r="AD11" s="32">
        <v>318</v>
      </c>
      <c r="AE11" s="33">
        <v>0.72223483988189896</v>
      </c>
      <c r="AF11" s="33">
        <v>113.422818791946</v>
      </c>
      <c r="AG11" s="32">
        <v>1560</v>
      </c>
      <c r="AH11" s="33">
        <v>0.93103756975321506</v>
      </c>
      <c r="AI11" s="33">
        <v>104.993429697766</v>
      </c>
      <c r="AJ11" s="32">
        <v>239</v>
      </c>
      <c r="AK11" s="33">
        <v>0.44386665428544902</v>
      </c>
      <c r="AL11" s="33">
        <v>99.1666666666667</v>
      </c>
      <c r="AM11" s="32">
        <v>250</v>
      </c>
      <c r="AN11" s="33">
        <v>0.360469475444819</v>
      </c>
      <c r="AO11" s="33">
        <v>98.412698412698404</v>
      </c>
      <c r="AP11" s="32">
        <v>204</v>
      </c>
      <c r="AQ11" s="33">
        <v>0.36865693219603901</v>
      </c>
      <c r="AR11" s="33">
        <v>92.452830188679201</v>
      </c>
      <c r="AS11" s="32">
        <v>114</v>
      </c>
      <c r="AT11" s="33">
        <v>0.35586077727485599</v>
      </c>
      <c r="AU11" s="33">
        <v>103.571428571429</v>
      </c>
      <c r="AV11" s="32">
        <v>710</v>
      </c>
      <c r="AW11" s="33">
        <v>0.69959699271827902</v>
      </c>
      <c r="AX11" s="33">
        <v>101.704545454545</v>
      </c>
      <c r="AY11" s="32">
        <v>281</v>
      </c>
      <c r="AZ11" s="33">
        <v>0.34933737785623697</v>
      </c>
      <c r="BA11" s="33">
        <v>93.7931034482759</v>
      </c>
      <c r="BB11" s="32">
        <v>257</v>
      </c>
      <c r="BC11" s="33">
        <v>0.40109872959390702</v>
      </c>
      <c r="BD11" s="33">
        <v>97.692307692307693</v>
      </c>
    </row>
    <row r="12" spans="1:56" x14ac:dyDescent="0.3">
      <c r="A12" s="151"/>
      <c r="B12" s="134" t="s">
        <v>1</v>
      </c>
      <c r="C12" s="32">
        <v>7912</v>
      </c>
      <c r="D12" s="33">
        <v>0.73600890057275103</v>
      </c>
      <c r="E12" s="33"/>
      <c r="F12" s="32">
        <v>2776</v>
      </c>
      <c r="G12" s="33">
        <v>0.86594130564982996</v>
      </c>
      <c r="H12" s="33"/>
      <c r="I12" s="32">
        <v>845</v>
      </c>
      <c r="J12" s="33">
        <v>0.65018505266883697</v>
      </c>
      <c r="K12" s="33"/>
      <c r="L12" s="32">
        <v>1931</v>
      </c>
      <c r="M12" s="33">
        <v>1.0130473787202301</v>
      </c>
      <c r="N12" s="33"/>
      <c r="O12" s="32">
        <v>287</v>
      </c>
      <c r="P12" s="33">
        <v>0.52597819114817201</v>
      </c>
      <c r="Q12" s="33"/>
      <c r="R12" s="32">
        <v>287</v>
      </c>
      <c r="S12" s="33">
        <v>0.54871520342612401</v>
      </c>
      <c r="T12" s="33"/>
      <c r="U12" s="32">
        <v>1553</v>
      </c>
      <c r="V12" s="33">
        <v>0.97162699033378197</v>
      </c>
      <c r="W12" s="33"/>
      <c r="X12" s="32">
        <v>689</v>
      </c>
      <c r="Y12" s="33">
        <v>0.77994113651799901</v>
      </c>
      <c r="Z12" s="33"/>
      <c r="AA12" s="32">
        <v>332</v>
      </c>
      <c r="AB12" s="33">
        <v>0.54158985987177999</v>
      </c>
      <c r="AC12" s="33"/>
      <c r="AD12" s="32">
        <v>169</v>
      </c>
      <c r="AE12" s="33">
        <v>0.77352618088612202</v>
      </c>
      <c r="AF12" s="33"/>
      <c r="AG12" s="32">
        <v>799</v>
      </c>
      <c r="AH12" s="33">
        <v>0.907284392210299</v>
      </c>
      <c r="AI12" s="33"/>
      <c r="AJ12" s="32">
        <v>119</v>
      </c>
      <c r="AK12" s="33">
        <v>0.43827342368886302</v>
      </c>
      <c r="AL12" s="33"/>
      <c r="AM12" s="32">
        <v>124</v>
      </c>
      <c r="AN12" s="33">
        <v>0.360370833212241</v>
      </c>
      <c r="AO12" s="33"/>
      <c r="AP12" s="32">
        <v>98</v>
      </c>
      <c r="AQ12" s="33">
        <v>0.35972543405645502</v>
      </c>
      <c r="AR12" s="33"/>
      <c r="AS12" s="32">
        <v>58</v>
      </c>
      <c r="AT12" s="33">
        <v>0.36031558675529601</v>
      </c>
      <c r="AU12" s="33"/>
      <c r="AV12" s="32">
        <v>358</v>
      </c>
      <c r="AW12" s="33">
        <v>0.70902321159787696</v>
      </c>
      <c r="AX12" s="33"/>
      <c r="AY12" s="32">
        <v>136</v>
      </c>
      <c r="AZ12" s="33">
        <v>0.33720122979271999</v>
      </c>
      <c r="BA12" s="33"/>
      <c r="BB12" s="32">
        <v>127</v>
      </c>
      <c r="BC12" s="33">
        <v>0.39163685703712797</v>
      </c>
      <c r="BD12" s="33"/>
    </row>
    <row r="13" spans="1:56" x14ac:dyDescent="0.3">
      <c r="A13" s="152"/>
      <c r="B13" s="134" t="s">
        <v>2</v>
      </c>
      <c r="C13" s="32">
        <v>7528</v>
      </c>
      <c r="D13" s="33">
        <v>0.72433577697231899</v>
      </c>
      <c r="E13" s="33"/>
      <c r="F13" s="32">
        <v>2586</v>
      </c>
      <c r="G13" s="33">
        <v>0.83614635471229604</v>
      </c>
      <c r="H13" s="33"/>
      <c r="I13" s="32">
        <v>780</v>
      </c>
      <c r="J13" s="33">
        <v>0.61767011664462601</v>
      </c>
      <c r="K13" s="33"/>
      <c r="L13" s="32">
        <v>1806</v>
      </c>
      <c r="M13" s="33">
        <v>0.98691221071613999</v>
      </c>
      <c r="N13" s="33"/>
      <c r="O13" s="32">
        <v>256</v>
      </c>
      <c r="P13" s="33">
        <v>0.47316279757504098</v>
      </c>
      <c r="Q13" s="33"/>
      <c r="R13" s="32">
        <v>259</v>
      </c>
      <c r="S13" s="33">
        <v>0.50744514106583105</v>
      </c>
      <c r="T13" s="33"/>
      <c r="U13" s="32">
        <v>1513</v>
      </c>
      <c r="V13" s="33">
        <v>1.0057633630918701</v>
      </c>
      <c r="W13" s="33"/>
      <c r="X13" s="32">
        <v>659</v>
      </c>
      <c r="Y13" s="33">
        <v>0.79193404955896796</v>
      </c>
      <c r="Z13" s="33"/>
      <c r="AA13" s="32">
        <v>310</v>
      </c>
      <c r="AB13" s="33">
        <v>0.507016453501685</v>
      </c>
      <c r="AC13" s="33"/>
      <c r="AD13" s="32">
        <v>149</v>
      </c>
      <c r="AE13" s="33">
        <v>0.67171580560815103</v>
      </c>
      <c r="AF13" s="33"/>
      <c r="AG13" s="32">
        <v>761</v>
      </c>
      <c r="AH13" s="33">
        <v>0.95735312617939405</v>
      </c>
      <c r="AI13" s="33"/>
      <c r="AJ13" s="32">
        <v>120</v>
      </c>
      <c r="AK13" s="33">
        <v>0.449556063387405</v>
      </c>
      <c r="AL13" s="33"/>
      <c r="AM13" s="32">
        <v>126</v>
      </c>
      <c r="AN13" s="33">
        <v>0.36056660466447299</v>
      </c>
      <c r="AO13" s="33"/>
      <c r="AP13" s="32">
        <v>106</v>
      </c>
      <c r="AQ13" s="33">
        <v>0.37731819314420001</v>
      </c>
      <c r="AR13" s="33"/>
      <c r="AS13" s="32">
        <v>56</v>
      </c>
      <c r="AT13" s="33">
        <v>0.35136152591291298</v>
      </c>
      <c r="AU13" s="33"/>
      <c r="AV13" s="32">
        <v>352</v>
      </c>
      <c r="AW13" s="33">
        <v>0.69026375134817097</v>
      </c>
      <c r="AX13" s="33"/>
      <c r="AY13" s="32">
        <v>145</v>
      </c>
      <c r="AZ13" s="33">
        <v>0.36154191392809099</v>
      </c>
      <c r="BA13" s="33"/>
      <c r="BB13" s="32">
        <v>130</v>
      </c>
      <c r="BC13" s="33">
        <v>0.41079441319598098</v>
      </c>
      <c r="BD13" s="33"/>
    </row>
    <row r="14" spans="1:56" x14ac:dyDescent="0.3">
      <c r="A14" s="150" t="s">
        <v>92</v>
      </c>
      <c r="B14" s="134" t="s">
        <v>0</v>
      </c>
      <c r="C14" s="32">
        <v>18062</v>
      </c>
      <c r="D14" s="33">
        <v>0.854284476446873</v>
      </c>
      <c r="E14" s="33">
        <v>102.829870859068</v>
      </c>
      <c r="F14" s="32">
        <v>6371</v>
      </c>
      <c r="G14" s="33">
        <v>1.0115074652458</v>
      </c>
      <c r="H14" s="33">
        <v>102.318196252779</v>
      </c>
      <c r="I14" s="32">
        <v>2047</v>
      </c>
      <c r="J14" s="33">
        <v>0.79884797302570998</v>
      </c>
      <c r="K14" s="33">
        <v>105.93561368209301</v>
      </c>
      <c r="L14" s="32">
        <v>4324</v>
      </c>
      <c r="M14" s="33">
        <v>1.1573627973705101</v>
      </c>
      <c r="N14" s="33">
        <v>100.649651972158</v>
      </c>
      <c r="O14" s="32">
        <v>520</v>
      </c>
      <c r="P14" s="33">
        <v>0.47851733244991701</v>
      </c>
      <c r="Q14" s="33">
        <v>100.772200772201</v>
      </c>
      <c r="R14" s="32">
        <v>644</v>
      </c>
      <c r="S14" s="33">
        <v>0.62316148010527905</v>
      </c>
      <c r="T14" s="33">
        <v>101.88087774294701</v>
      </c>
      <c r="U14" s="32">
        <v>3737</v>
      </c>
      <c r="V14" s="33">
        <v>1.20444261090412</v>
      </c>
      <c r="W14" s="33">
        <v>102.65726681128</v>
      </c>
      <c r="X14" s="32">
        <v>1606</v>
      </c>
      <c r="Y14" s="33">
        <v>0.93614838476514695</v>
      </c>
      <c r="Z14" s="33">
        <v>105.633802816901</v>
      </c>
      <c r="AA14" s="32">
        <v>764</v>
      </c>
      <c r="AB14" s="33">
        <v>0.62396380356574099</v>
      </c>
      <c r="AC14" s="33">
        <v>105.376344086022</v>
      </c>
      <c r="AD14" s="32">
        <v>409</v>
      </c>
      <c r="AE14" s="33">
        <v>0.92891210538269398</v>
      </c>
      <c r="AF14" s="33">
        <v>101.477832512315</v>
      </c>
      <c r="AG14" s="32">
        <v>1694</v>
      </c>
      <c r="AH14" s="33">
        <v>1.0110113097191999</v>
      </c>
      <c r="AI14" s="33">
        <v>102.874251497006</v>
      </c>
      <c r="AJ14" s="32">
        <v>245</v>
      </c>
      <c r="AK14" s="33">
        <v>0.45500975020893297</v>
      </c>
      <c r="AL14" s="33">
        <v>92.913385826771702</v>
      </c>
      <c r="AM14" s="32">
        <v>292</v>
      </c>
      <c r="AN14" s="33">
        <v>0.42102834731954902</v>
      </c>
      <c r="AO14" s="33">
        <v>107.09219858156</v>
      </c>
      <c r="AP14" s="32">
        <v>237</v>
      </c>
      <c r="AQ14" s="33">
        <v>0.42829261240422101</v>
      </c>
      <c r="AR14" s="33">
        <v>102.564102564103</v>
      </c>
      <c r="AS14" s="32">
        <v>121</v>
      </c>
      <c r="AT14" s="33">
        <v>0.37771187763383801</v>
      </c>
      <c r="AU14" s="33">
        <v>116.071428571429</v>
      </c>
      <c r="AV14" s="32">
        <v>777</v>
      </c>
      <c r="AW14" s="33">
        <v>0.76561530048183501</v>
      </c>
      <c r="AX14" s="33">
        <v>103.937007874016</v>
      </c>
      <c r="AY14" s="32">
        <v>313</v>
      </c>
      <c r="AZ14" s="33">
        <v>0.38911957035232098</v>
      </c>
      <c r="BA14" s="33">
        <v>101.935483870968</v>
      </c>
      <c r="BB14" s="32">
        <v>332</v>
      </c>
      <c r="BC14" s="33">
        <v>0.51815088803570897</v>
      </c>
      <c r="BD14" s="33">
        <v>100</v>
      </c>
    </row>
    <row r="15" spans="1:56" x14ac:dyDescent="0.3">
      <c r="A15" s="151"/>
      <c r="B15" s="134" t="s">
        <v>1</v>
      </c>
      <c r="C15" s="32">
        <v>9157</v>
      </c>
      <c r="D15" s="33">
        <v>0.851824254618893</v>
      </c>
      <c r="E15" s="33"/>
      <c r="F15" s="32">
        <v>3222</v>
      </c>
      <c r="G15" s="33">
        <v>1.0050658814134601</v>
      </c>
      <c r="H15" s="33"/>
      <c r="I15" s="32">
        <v>1053</v>
      </c>
      <c r="J15" s="33">
        <v>0.81023060409501202</v>
      </c>
      <c r="K15" s="33"/>
      <c r="L15" s="32">
        <v>2169</v>
      </c>
      <c r="M15" s="33">
        <v>1.13790769779606</v>
      </c>
      <c r="N15" s="33"/>
      <c r="O15" s="32">
        <v>261</v>
      </c>
      <c r="P15" s="33">
        <v>0.47832859891872098</v>
      </c>
      <c r="Q15" s="33"/>
      <c r="R15" s="32">
        <v>325</v>
      </c>
      <c r="S15" s="33">
        <v>0.62136739063933899</v>
      </c>
      <c r="T15" s="33"/>
      <c r="U15" s="32">
        <v>1893</v>
      </c>
      <c r="V15" s="33">
        <v>1.1843463571808399</v>
      </c>
      <c r="W15" s="33"/>
      <c r="X15" s="32">
        <v>825</v>
      </c>
      <c r="Y15" s="33">
        <v>0.93389178175232102</v>
      </c>
      <c r="Z15" s="33"/>
      <c r="AA15" s="32">
        <v>392</v>
      </c>
      <c r="AB15" s="33">
        <v>0.63946754539077699</v>
      </c>
      <c r="AC15" s="33"/>
      <c r="AD15" s="32">
        <v>206</v>
      </c>
      <c r="AE15" s="33">
        <v>0.94287806664225604</v>
      </c>
      <c r="AF15" s="33"/>
      <c r="AG15" s="32">
        <v>859</v>
      </c>
      <c r="AH15" s="33">
        <v>0.97541588599329998</v>
      </c>
      <c r="AI15" s="33"/>
      <c r="AJ15" s="32">
        <v>118</v>
      </c>
      <c r="AK15" s="33">
        <v>0.43459045374189698</v>
      </c>
      <c r="AL15" s="33"/>
      <c r="AM15" s="32">
        <v>151</v>
      </c>
      <c r="AN15" s="33">
        <v>0.43883867592781001</v>
      </c>
      <c r="AO15" s="33"/>
      <c r="AP15" s="32">
        <v>120</v>
      </c>
      <c r="AQ15" s="33">
        <v>0.44048012333443498</v>
      </c>
      <c r="AR15" s="33"/>
      <c r="AS15" s="32">
        <v>65</v>
      </c>
      <c r="AT15" s="33">
        <v>0.40380195067403901</v>
      </c>
      <c r="AU15" s="33"/>
      <c r="AV15" s="32">
        <v>396</v>
      </c>
      <c r="AW15" s="33">
        <v>0.78428265863899205</v>
      </c>
      <c r="AX15" s="33"/>
      <c r="AY15" s="32">
        <v>158</v>
      </c>
      <c r="AZ15" s="33">
        <v>0.39174848755330799</v>
      </c>
      <c r="BA15" s="33"/>
      <c r="BB15" s="32">
        <v>166</v>
      </c>
      <c r="BC15" s="33">
        <v>0.51190329345010499</v>
      </c>
      <c r="BD15" s="33"/>
    </row>
    <row r="16" spans="1:56" x14ac:dyDescent="0.3">
      <c r="A16" s="152"/>
      <c r="B16" s="134" t="s">
        <v>2</v>
      </c>
      <c r="C16" s="32">
        <v>8905</v>
      </c>
      <c r="D16" s="33">
        <v>0.85682918357312698</v>
      </c>
      <c r="E16" s="33"/>
      <c r="F16" s="32">
        <v>3149</v>
      </c>
      <c r="G16" s="33">
        <v>1.0181844048681401</v>
      </c>
      <c r="H16" s="33"/>
      <c r="I16" s="32">
        <v>994</v>
      </c>
      <c r="J16" s="33">
        <v>0.78713345633943299</v>
      </c>
      <c r="K16" s="33"/>
      <c r="L16" s="32">
        <v>2155</v>
      </c>
      <c r="M16" s="33">
        <v>1.1776278040383601</v>
      </c>
      <c r="N16" s="33"/>
      <c r="O16" s="32">
        <v>259</v>
      </c>
      <c r="P16" s="33">
        <v>0.47870767410912302</v>
      </c>
      <c r="Q16" s="33"/>
      <c r="R16" s="32">
        <v>319</v>
      </c>
      <c r="S16" s="33">
        <v>0.625</v>
      </c>
      <c r="T16" s="33"/>
      <c r="U16" s="32">
        <v>1844</v>
      </c>
      <c r="V16" s="33">
        <v>1.2257948721357701</v>
      </c>
      <c r="W16" s="33"/>
      <c r="X16" s="32">
        <v>781</v>
      </c>
      <c r="Y16" s="33">
        <v>0.93854399500084096</v>
      </c>
      <c r="Z16" s="33"/>
      <c r="AA16" s="32">
        <v>372</v>
      </c>
      <c r="AB16" s="33">
        <v>0.60841974420202205</v>
      </c>
      <c r="AC16" s="33"/>
      <c r="AD16" s="32">
        <v>203</v>
      </c>
      <c r="AE16" s="33">
        <v>0.91515643314399098</v>
      </c>
      <c r="AF16" s="33"/>
      <c r="AG16" s="32">
        <v>835</v>
      </c>
      <c r="AH16" s="33">
        <v>1.05044659705623</v>
      </c>
      <c r="AI16" s="33"/>
      <c r="AJ16" s="32">
        <v>127</v>
      </c>
      <c r="AK16" s="33">
        <v>0.47578016708500398</v>
      </c>
      <c r="AL16" s="33"/>
      <c r="AM16" s="32">
        <v>141</v>
      </c>
      <c r="AN16" s="33">
        <v>0.40349120045786202</v>
      </c>
      <c r="AO16" s="33"/>
      <c r="AP16" s="32">
        <v>117</v>
      </c>
      <c r="AQ16" s="33">
        <v>0.41647385469690001</v>
      </c>
      <c r="AR16" s="33"/>
      <c r="AS16" s="32">
        <v>56</v>
      </c>
      <c r="AT16" s="33">
        <v>0.35136152591291298</v>
      </c>
      <c r="AU16" s="33"/>
      <c r="AV16" s="32">
        <v>381</v>
      </c>
      <c r="AW16" s="33">
        <v>0.74713207177174201</v>
      </c>
      <c r="AX16" s="33"/>
      <c r="AY16" s="32">
        <v>155</v>
      </c>
      <c r="AZ16" s="33">
        <v>0.38647583902658</v>
      </c>
      <c r="BA16" s="33"/>
      <c r="BB16" s="32">
        <v>166</v>
      </c>
      <c r="BC16" s="33">
        <v>0.52455286608102103</v>
      </c>
      <c r="BD16" s="33"/>
    </row>
    <row r="17" spans="1:56" x14ac:dyDescent="0.3">
      <c r="A17" s="150" t="s">
        <v>93</v>
      </c>
      <c r="B17" s="134" t="s">
        <v>0</v>
      </c>
      <c r="C17" s="32">
        <v>19347</v>
      </c>
      <c r="D17" s="33">
        <v>0.91506155275261003</v>
      </c>
      <c r="E17" s="33">
        <v>104.017715912686</v>
      </c>
      <c r="F17" s="32">
        <v>6730</v>
      </c>
      <c r="G17" s="33">
        <v>1.0685049821227799</v>
      </c>
      <c r="H17" s="33">
        <v>104.933008526188</v>
      </c>
      <c r="I17" s="32">
        <v>2278</v>
      </c>
      <c r="J17" s="33">
        <v>0.88899642528215295</v>
      </c>
      <c r="K17" s="33">
        <v>103.756708407871</v>
      </c>
      <c r="L17" s="32">
        <v>4452</v>
      </c>
      <c r="M17" s="33">
        <v>1.1916233057108001</v>
      </c>
      <c r="N17" s="33">
        <v>105.54016620498599</v>
      </c>
      <c r="O17" s="32">
        <v>626</v>
      </c>
      <c r="P17" s="33">
        <v>0.57606125021855403</v>
      </c>
      <c r="Q17" s="33">
        <v>98.730158730158706</v>
      </c>
      <c r="R17" s="32">
        <v>671</v>
      </c>
      <c r="S17" s="33">
        <v>0.64928781545130798</v>
      </c>
      <c r="T17" s="33">
        <v>103.333333333333</v>
      </c>
      <c r="U17" s="32">
        <v>3940</v>
      </c>
      <c r="V17" s="33">
        <v>1.2698699189088101</v>
      </c>
      <c r="W17" s="33">
        <v>108.465608465608</v>
      </c>
      <c r="X17" s="32">
        <v>1662</v>
      </c>
      <c r="Y17" s="33">
        <v>0.96879116779556296</v>
      </c>
      <c r="Z17" s="33">
        <v>103.178484107579</v>
      </c>
      <c r="AA17" s="32">
        <v>819</v>
      </c>
      <c r="AB17" s="33">
        <v>0.66888266377008099</v>
      </c>
      <c r="AC17" s="33">
        <v>96.875</v>
      </c>
      <c r="AD17" s="32">
        <v>431</v>
      </c>
      <c r="AE17" s="33">
        <v>0.97887803770156701</v>
      </c>
      <c r="AF17" s="33">
        <v>84.978540772532199</v>
      </c>
      <c r="AG17" s="32">
        <v>1863</v>
      </c>
      <c r="AH17" s="33">
        <v>1.1118737131091301</v>
      </c>
      <c r="AI17" s="33">
        <v>100.5382131324</v>
      </c>
      <c r="AJ17" s="32">
        <v>294</v>
      </c>
      <c r="AK17" s="33">
        <v>0.54601170025071999</v>
      </c>
      <c r="AL17" s="33">
        <v>92.156862745097996</v>
      </c>
      <c r="AM17" s="32">
        <v>343</v>
      </c>
      <c r="AN17" s="33">
        <v>0.49456412031029201</v>
      </c>
      <c r="AO17" s="33">
        <v>115.72327044025199</v>
      </c>
      <c r="AP17" s="32">
        <v>259</v>
      </c>
      <c r="AQ17" s="33">
        <v>0.46804973254301002</v>
      </c>
      <c r="AR17" s="33">
        <v>102.34375</v>
      </c>
      <c r="AS17" s="32">
        <v>145</v>
      </c>
      <c r="AT17" s="33">
        <v>0.45262993600749202</v>
      </c>
      <c r="AU17" s="33">
        <v>95.945945945945894</v>
      </c>
      <c r="AV17" s="32">
        <v>853</v>
      </c>
      <c r="AW17" s="33">
        <v>0.84050173913900295</v>
      </c>
      <c r="AX17" s="33">
        <v>102.132701421801</v>
      </c>
      <c r="AY17" s="32">
        <v>374</v>
      </c>
      <c r="AZ17" s="33">
        <v>0.46495437479798102</v>
      </c>
      <c r="BA17" s="33">
        <v>129.447852760736</v>
      </c>
      <c r="BB17" s="32">
        <v>337</v>
      </c>
      <c r="BC17" s="33">
        <v>0.52595436526516204</v>
      </c>
      <c r="BD17" s="33">
        <v>99.4082840236686</v>
      </c>
    </row>
    <row r="18" spans="1:56" x14ac:dyDescent="0.3">
      <c r="A18" s="151"/>
      <c r="B18" s="134" t="s">
        <v>1</v>
      </c>
      <c r="C18" s="32">
        <v>9864</v>
      </c>
      <c r="D18" s="33">
        <v>0.91759249181617997</v>
      </c>
      <c r="E18" s="33"/>
      <c r="F18" s="32">
        <v>3446</v>
      </c>
      <c r="G18" s="33">
        <v>1.07494010780595</v>
      </c>
      <c r="H18" s="33"/>
      <c r="I18" s="32">
        <v>1160</v>
      </c>
      <c r="J18" s="33">
        <v>0.89256172910751497</v>
      </c>
      <c r="K18" s="33"/>
      <c r="L18" s="32">
        <v>2286</v>
      </c>
      <c r="M18" s="33">
        <v>1.1992886109551799</v>
      </c>
      <c r="N18" s="33"/>
      <c r="O18" s="32">
        <v>311</v>
      </c>
      <c r="P18" s="33">
        <v>0.569962430129204</v>
      </c>
      <c r="Q18" s="33"/>
      <c r="R18" s="32">
        <v>341</v>
      </c>
      <c r="S18" s="33">
        <v>0.65195778525543002</v>
      </c>
      <c r="T18" s="33"/>
      <c r="U18" s="32">
        <v>2050</v>
      </c>
      <c r="V18" s="33">
        <v>1.28257265304846</v>
      </c>
      <c r="W18" s="33"/>
      <c r="X18" s="32">
        <v>844</v>
      </c>
      <c r="Y18" s="33">
        <v>0.95539959248358597</v>
      </c>
      <c r="Z18" s="33"/>
      <c r="AA18" s="32">
        <v>403</v>
      </c>
      <c r="AB18" s="33">
        <v>0.65741178773592601</v>
      </c>
      <c r="AC18" s="33"/>
      <c r="AD18" s="32">
        <v>198</v>
      </c>
      <c r="AE18" s="33">
        <v>0.90626144269498399</v>
      </c>
      <c r="AF18" s="33"/>
      <c r="AG18" s="32">
        <v>934</v>
      </c>
      <c r="AH18" s="33">
        <v>1.0605802532220501</v>
      </c>
      <c r="AI18" s="33"/>
      <c r="AJ18" s="32">
        <v>141</v>
      </c>
      <c r="AK18" s="33">
        <v>0.51929876252209795</v>
      </c>
      <c r="AL18" s="33"/>
      <c r="AM18" s="32">
        <v>184</v>
      </c>
      <c r="AN18" s="33">
        <v>0.53474381702461604</v>
      </c>
      <c r="AO18" s="33"/>
      <c r="AP18" s="32">
        <v>131</v>
      </c>
      <c r="AQ18" s="33">
        <v>0.48085746797342399</v>
      </c>
      <c r="AR18" s="33"/>
      <c r="AS18" s="32">
        <v>71</v>
      </c>
      <c r="AT18" s="33">
        <v>0.44107597689010403</v>
      </c>
      <c r="AU18" s="33"/>
      <c r="AV18" s="32">
        <v>431</v>
      </c>
      <c r="AW18" s="33">
        <v>0.85360057038738801</v>
      </c>
      <c r="AX18" s="33"/>
      <c r="AY18" s="32">
        <v>211</v>
      </c>
      <c r="AZ18" s="33">
        <v>0.52315779034017695</v>
      </c>
      <c r="BA18" s="33"/>
      <c r="BB18" s="32">
        <v>168</v>
      </c>
      <c r="BC18" s="33">
        <v>0.51807080300974495</v>
      </c>
      <c r="BD18" s="33"/>
    </row>
    <row r="19" spans="1:56" x14ac:dyDescent="0.3">
      <c r="A19" s="152"/>
      <c r="B19" s="134" t="s">
        <v>2</v>
      </c>
      <c r="C19" s="32">
        <v>9483</v>
      </c>
      <c r="D19" s="33">
        <v>0.91244369992408303</v>
      </c>
      <c r="E19" s="33"/>
      <c r="F19" s="32">
        <v>3284</v>
      </c>
      <c r="G19" s="33">
        <v>1.06183473661066</v>
      </c>
      <c r="H19" s="33"/>
      <c r="I19" s="32">
        <v>1118</v>
      </c>
      <c r="J19" s="33">
        <v>0.88532716719062998</v>
      </c>
      <c r="K19" s="33"/>
      <c r="L19" s="32">
        <v>2166</v>
      </c>
      <c r="M19" s="33">
        <v>1.1836388972376299</v>
      </c>
      <c r="N19" s="33"/>
      <c r="O19" s="32">
        <v>315</v>
      </c>
      <c r="P19" s="33">
        <v>0.58221203607866301</v>
      </c>
      <c r="Q19" s="33"/>
      <c r="R19" s="32">
        <v>330</v>
      </c>
      <c r="S19" s="33">
        <v>0.64655172413793105</v>
      </c>
      <c r="T19" s="33"/>
      <c r="U19" s="32">
        <v>1890</v>
      </c>
      <c r="V19" s="33">
        <v>1.2563732691630201</v>
      </c>
      <c r="W19" s="33"/>
      <c r="X19" s="32">
        <v>818</v>
      </c>
      <c r="Y19" s="33">
        <v>0.98300766697911401</v>
      </c>
      <c r="Z19" s="33"/>
      <c r="AA19" s="32">
        <v>416</v>
      </c>
      <c r="AB19" s="33">
        <v>0.68038336986032499</v>
      </c>
      <c r="AC19" s="33"/>
      <c r="AD19" s="32">
        <v>233</v>
      </c>
      <c r="AE19" s="33">
        <v>1.05040122621946</v>
      </c>
      <c r="AF19" s="33"/>
      <c r="AG19" s="32">
        <v>929</v>
      </c>
      <c r="AH19" s="33">
        <v>1.1687004654673501</v>
      </c>
      <c r="AI19" s="33"/>
      <c r="AJ19" s="32">
        <v>153</v>
      </c>
      <c r="AK19" s="33">
        <v>0.57318398081894095</v>
      </c>
      <c r="AL19" s="33"/>
      <c r="AM19" s="32">
        <v>159</v>
      </c>
      <c r="AN19" s="33">
        <v>0.45500071540992998</v>
      </c>
      <c r="AO19" s="33"/>
      <c r="AP19" s="32">
        <v>128</v>
      </c>
      <c r="AQ19" s="33">
        <v>0.45562951624960002</v>
      </c>
      <c r="AR19" s="33"/>
      <c r="AS19" s="32">
        <v>74</v>
      </c>
      <c r="AT19" s="33">
        <v>0.464299159242063</v>
      </c>
      <c r="AU19" s="33"/>
      <c r="AV19" s="32">
        <v>422</v>
      </c>
      <c r="AW19" s="33">
        <v>0.82753211099127399</v>
      </c>
      <c r="AX19" s="33"/>
      <c r="AY19" s="32">
        <v>163</v>
      </c>
      <c r="AZ19" s="33">
        <v>0.40642297910537101</v>
      </c>
      <c r="BA19" s="33"/>
      <c r="BB19" s="32">
        <v>169</v>
      </c>
      <c r="BC19" s="33">
        <v>0.53403273715477495</v>
      </c>
      <c r="BD19" s="33"/>
    </row>
    <row r="20" spans="1:56" x14ac:dyDescent="0.3">
      <c r="A20" s="150" t="s">
        <v>94</v>
      </c>
      <c r="B20" s="134" t="s">
        <v>0</v>
      </c>
      <c r="C20" s="32">
        <v>19037</v>
      </c>
      <c r="D20" s="33">
        <v>0.90039937870219899</v>
      </c>
      <c r="E20" s="33">
        <v>104.853115248036</v>
      </c>
      <c r="F20" s="32">
        <v>6504</v>
      </c>
      <c r="G20" s="33">
        <v>1.03262353695789</v>
      </c>
      <c r="H20" s="33">
        <v>103.82325289877799</v>
      </c>
      <c r="I20" s="32">
        <v>2226</v>
      </c>
      <c r="J20" s="33">
        <v>0.86870326719845103</v>
      </c>
      <c r="K20" s="33">
        <v>109.802073515551</v>
      </c>
      <c r="L20" s="32">
        <v>4278</v>
      </c>
      <c r="M20" s="33">
        <v>1.14505042718571</v>
      </c>
      <c r="N20" s="33">
        <v>100.845070422535</v>
      </c>
      <c r="O20" s="32">
        <v>629</v>
      </c>
      <c r="P20" s="33">
        <v>0.57882192713653402</v>
      </c>
      <c r="Q20" s="33">
        <v>119.93006993007</v>
      </c>
      <c r="R20" s="32">
        <v>719</v>
      </c>
      <c r="S20" s="33">
        <v>0.69573463384424805</v>
      </c>
      <c r="T20" s="33">
        <v>94.850948509485093</v>
      </c>
      <c r="U20" s="32">
        <v>3799</v>
      </c>
      <c r="V20" s="33">
        <v>1.2244253355163901</v>
      </c>
      <c r="W20" s="33">
        <v>106.91721132897599</v>
      </c>
      <c r="X20" s="32">
        <v>1700</v>
      </c>
      <c r="Y20" s="33">
        <v>0.99094162770906002</v>
      </c>
      <c r="Z20" s="33">
        <v>112.765957446809</v>
      </c>
      <c r="AA20" s="32">
        <v>795</v>
      </c>
      <c r="AB20" s="33">
        <v>0.64928170659000495</v>
      </c>
      <c r="AC20" s="33">
        <v>105.42635658914701</v>
      </c>
      <c r="AD20" s="32">
        <v>416</v>
      </c>
      <c r="AE20" s="33">
        <v>0.94481035657506196</v>
      </c>
      <c r="AF20" s="33">
        <v>95.305164319248803</v>
      </c>
      <c r="AG20" s="32">
        <v>1860</v>
      </c>
      <c r="AH20" s="33">
        <v>1.11008325624422</v>
      </c>
      <c r="AI20" s="33">
        <v>100.64724919093899</v>
      </c>
      <c r="AJ20" s="32">
        <v>294</v>
      </c>
      <c r="AK20" s="33">
        <v>0.54601170025071999</v>
      </c>
      <c r="AL20" s="33">
        <v>100</v>
      </c>
      <c r="AM20" s="32">
        <v>343</v>
      </c>
      <c r="AN20" s="33">
        <v>0.49456412031029201</v>
      </c>
      <c r="AO20" s="33">
        <v>110.429447852761</v>
      </c>
      <c r="AP20" s="32">
        <v>282</v>
      </c>
      <c r="AQ20" s="33">
        <v>0.50961399450628897</v>
      </c>
      <c r="AR20" s="33">
        <v>112.03007518797</v>
      </c>
      <c r="AS20" s="32">
        <v>145</v>
      </c>
      <c r="AT20" s="33">
        <v>0.45262993600749202</v>
      </c>
      <c r="AU20" s="33">
        <v>88.3116883116883</v>
      </c>
      <c r="AV20" s="32">
        <v>820</v>
      </c>
      <c r="AW20" s="33">
        <v>0.80798525919575903</v>
      </c>
      <c r="AX20" s="33">
        <v>113.541666666667</v>
      </c>
      <c r="AY20" s="32">
        <v>392</v>
      </c>
      <c r="AZ20" s="33">
        <v>0.487331858077028</v>
      </c>
      <c r="BA20" s="33">
        <v>95.024875621890502</v>
      </c>
      <c r="BB20" s="32">
        <v>339</v>
      </c>
      <c r="BC20" s="33">
        <v>0.52907575615694402</v>
      </c>
      <c r="BD20" s="33">
        <v>88.3333333333333</v>
      </c>
    </row>
    <row r="21" spans="1:56" x14ac:dyDescent="0.3">
      <c r="A21" s="151"/>
      <c r="B21" s="134" t="s">
        <v>1</v>
      </c>
      <c r="C21" s="32">
        <v>9744</v>
      </c>
      <c r="D21" s="33">
        <v>0.90642956612498604</v>
      </c>
      <c r="E21" s="33"/>
      <c r="F21" s="32">
        <v>3313</v>
      </c>
      <c r="G21" s="33">
        <v>1.03345228588541</v>
      </c>
      <c r="H21" s="33"/>
      <c r="I21" s="32">
        <v>1165</v>
      </c>
      <c r="J21" s="33">
        <v>0.89640897793987495</v>
      </c>
      <c r="K21" s="33"/>
      <c r="L21" s="32">
        <v>2148</v>
      </c>
      <c r="M21" s="33">
        <v>1.1268906108187799</v>
      </c>
      <c r="N21" s="33"/>
      <c r="O21" s="32">
        <v>343</v>
      </c>
      <c r="P21" s="33">
        <v>0.62860808210391295</v>
      </c>
      <c r="Q21" s="33"/>
      <c r="R21" s="32">
        <v>350</v>
      </c>
      <c r="S21" s="33">
        <v>0.66916488222698101</v>
      </c>
      <c r="T21" s="33"/>
      <c r="U21" s="32">
        <v>1963</v>
      </c>
      <c r="V21" s="33">
        <v>1.2281415209434701</v>
      </c>
      <c r="W21" s="33"/>
      <c r="X21" s="32">
        <v>901</v>
      </c>
      <c r="Y21" s="33">
        <v>1.0199230246773801</v>
      </c>
      <c r="Z21" s="33"/>
      <c r="AA21" s="32">
        <v>408</v>
      </c>
      <c r="AB21" s="33">
        <v>0.66556826152917603</v>
      </c>
      <c r="AC21" s="33"/>
      <c r="AD21" s="32">
        <v>203</v>
      </c>
      <c r="AE21" s="33">
        <v>0.92914683266202902</v>
      </c>
      <c r="AF21" s="33"/>
      <c r="AG21" s="32">
        <v>933</v>
      </c>
      <c r="AH21" s="33">
        <v>1.05944472832567</v>
      </c>
      <c r="AI21" s="33"/>
      <c r="AJ21" s="32">
        <v>147</v>
      </c>
      <c r="AK21" s="33">
        <v>0.54139658220388898</v>
      </c>
      <c r="AL21" s="33"/>
      <c r="AM21" s="32">
        <v>180</v>
      </c>
      <c r="AN21" s="33">
        <v>0.52311895143712395</v>
      </c>
      <c r="AO21" s="33"/>
      <c r="AP21" s="32">
        <v>149</v>
      </c>
      <c r="AQ21" s="33">
        <v>0.54692948647358997</v>
      </c>
      <c r="AR21" s="33"/>
      <c r="AS21" s="32">
        <v>68</v>
      </c>
      <c r="AT21" s="33">
        <v>0.42243896378207102</v>
      </c>
      <c r="AU21" s="33"/>
      <c r="AV21" s="32">
        <v>436</v>
      </c>
      <c r="AW21" s="33">
        <v>0.86350312920858696</v>
      </c>
      <c r="AX21" s="33"/>
      <c r="AY21" s="32">
        <v>191</v>
      </c>
      <c r="AZ21" s="33">
        <v>0.47356937419418799</v>
      </c>
      <c r="BA21" s="33"/>
      <c r="BB21" s="32">
        <v>159</v>
      </c>
      <c r="BC21" s="33">
        <v>0.49031700999136502</v>
      </c>
      <c r="BD21" s="33"/>
    </row>
    <row r="22" spans="1:56" x14ac:dyDescent="0.3">
      <c r="A22" s="152"/>
      <c r="B22" s="134" t="s">
        <v>2</v>
      </c>
      <c r="C22" s="32">
        <v>9293</v>
      </c>
      <c r="D22" s="33">
        <v>0.89416211150421898</v>
      </c>
      <c r="E22" s="33"/>
      <c r="F22" s="32">
        <v>3191</v>
      </c>
      <c r="G22" s="33">
        <v>1.03176450807693</v>
      </c>
      <c r="H22" s="33"/>
      <c r="I22" s="32">
        <v>1061</v>
      </c>
      <c r="J22" s="33">
        <v>0.84018973558967702</v>
      </c>
      <c r="K22" s="33"/>
      <c r="L22" s="32">
        <v>2130</v>
      </c>
      <c r="M22" s="33">
        <v>1.1639662285854799</v>
      </c>
      <c r="N22" s="33"/>
      <c r="O22" s="32">
        <v>286</v>
      </c>
      <c r="P22" s="33">
        <v>0.52861156291586597</v>
      </c>
      <c r="Q22" s="33"/>
      <c r="R22" s="32">
        <v>369</v>
      </c>
      <c r="S22" s="33">
        <v>0.72296238244514099</v>
      </c>
      <c r="T22" s="33"/>
      <c r="U22" s="32">
        <v>1836</v>
      </c>
      <c r="V22" s="33">
        <v>1.2204768900440699</v>
      </c>
      <c r="W22" s="33"/>
      <c r="X22" s="32">
        <v>799</v>
      </c>
      <c r="Y22" s="33">
        <v>0.96017497055783896</v>
      </c>
      <c r="Z22" s="33"/>
      <c r="AA22" s="32">
        <v>387</v>
      </c>
      <c r="AB22" s="33">
        <v>0.63295279840371599</v>
      </c>
      <c r="AC22" s="33"/>
      <c r="AD22" s="32">
        <v>213</v>
      </c>
      <c r="AE22" s="33">
        <v>0.96023803083581305</v>
      </c>
      <c r="AF22" s="33"/>
      <c r="AG22" s="32">
        <v>927</v>
      </c>
      <c r="AH22" s="33">
        <v>1.16618442571393</v>
      </c>
      <c r="AI22" s="33"/>
      <c r="AJ22" s="32">
        <v>147</v>
      </c>
      <c r="AK22" s="33">
        <v>0.55070617764957097</v>
      </c>
      <c r="AL22" s="33"/>
      <c r="AM22" s="32">
        <v>163</v>
      </c>
      <c r="AN22" s="33">
        <v>0.46644727428816701</v>
      </c>
      <c r="AO22" s="33"/>
      <c r="AP22" s="32">
        <v>133</v>
      </c>
      <c r="AQ22" s="33">
        <v>0.47342754422810002</v>
      </c>
      <c r="AR22" s="33"/>
      <c r="AS22" s="32">
        <v>77</v>
      </c>
      <c r="AT22" s="33">
        <v>0.48312209813025497</v>
      </c>
      <c r="AU22" s="33"/>
      <c r="AV22" s="32">
        <v>384</v>
      </c>
      <c r="AW22" s="33">
        <v>0.75301500147073197</v>
      </c>
      <c r="AX22" s="33"/>
      <c r="AY22" s="32">
        <v>201</v>
      </c>
      <c r="AZ22" s="33">
        <v>0.50117189447962895</v>
      </c>
      <c r="BA22" s="33"/>
      <c r="BB22" s="32">
        <v>180</v>
      </c>
      <c r="BC22" s="33">
        <v>0.56879226442520403</v>
      </c>
      <c r="BD22" s="33"/>
    </row>
    <row r="23" spans="1:56" x14ac:dyDescent="0.3">
      <c r="A23" s="150" t="s">
        <v>95</v>
      </c>
      <c r="B23" s="134" t="s">
        <v>0</v>
      </c>
      <c r="C23" s="32">
        <v>19793</v>
      </c>
      <c r="D23" s="33">
        <v>0.93615616445094396</v>
      </c>
      <c r="E23" s="33">
        <v>104.81167218543</v>
      </c>
      <c r="F23" s="32">
        <v>6727</v>
      </c>
      <c r="G23" s="33">
        <v>1.06802867975334</v>
      </c>
      <c r="H23" s="33">
        <v>102.98732649366301</v>
      </c>
      <c r="I23" s="32">
        <v>2450</v>
      </c>
      <c r="J23" s="33">
        <v>0.95611994817439605</v>
      </c>
      <c r="K23" s="33">
        <v>104.507512520868</v>
      </c>
      <c r="L23" s="32">
        <v>4277</v>
      </c>
      <c r="M23" s="33">
        <v>1.1447827669643</v>
      </c>
      <c r="N23" s="33">
        <v>102.126654064272</v>
      </c>
      <c r="O23" s="32">
        <v>704</v>
      </c>
      <c r="P23" s="33">
        <v>0.64783885008604103</v>
      </c>
      <c r="Q23" s="33">
        <v>120.68965517241401</v>
      </c>
      <c r="R23" s="32">
        <v>733</v>
      </c>
      <c r="S23" s="33">
        <v>0.70928162254218896</v>
      </c>
      <c r="T23" s="33">
        <v>105.898876404494</v>
      </c>
      <c r="U23" s="32">
        <v>3977</v>
      </c>
      <c r="V23" s="33">
        <v>1.2817950932741999</v>
      </c>
      <c r="W23" s="33">
        <v>106.490134994808</v>
      </c>
      <c r="X23" s="32">
        <v>1698</v>
      </c>
      <c r="Y23" s="33">
        <v>0.98977581402940196</v>
      </c>
      <c r="Z23" s="33">
        <v>98.364485981308405</v>
      </c>
      <c r="AA23" s="32">
        <v>839</v>
      </c>
      <c r="AB23" s="33">
        <v>0.68521679475347697</v>
      </c>
      <c r="AC23" s="33">
        <v>99.287410926365794</v>
      </c>
      <c r="AD23" s="32">
        <v>477</v>
      </c>
      <c r="AE23" s="33">
        <v>1.08335225982285</v>
      </c>
      <c r="AF23" s="33">
        <v>108.29694323144101</v>
      </c>
      <c r="AG23" s="32">
        <v>1842</v>
      </c>
      <c r="AH23" s="33">
        <v>1.0993405150547599</v>
      </c>
      <c r="AI23" s="33">
        <v>106.040268456376</v>
      </c>
      <c r="AJ23" s="32">
        <v>316</v>
      </c>
      <c r="AK23" s="33">
        <v>0.58686971863682802</v>
      </c>
      <c r="AL23" s="33">
        <v>124.11347517730501</v>
      </c>
      <c r="AM23" s="32">
        <v>349</v>
      </c>
      <c r="AN23" s="33">
        <v>0.50321538772096797</v>
      </c>
      <c r="AO23" s="33">
        <v>120.886075949367</v>
      </c>
      <c r="AP23" s="32">
        <v>281</v>
      </c>
      <c r="AQ23" s="33">
        <v>0.50780685268179804</v>
      </c>
      <c r="AR23" s="33">
        <v>92.465753424657507</v>
      </c>
      <c r="AS23" s="32">
        <v>166</v>
      </c>
      <c r="AT23" s="33">
        <v>0.51818323708443903</v>
      </c>
      <c r="AU23" s="33">
        <v>115.58441558441601</v>
      </c>
      <c r="AV23" s="32">
        <v>860</v>
      </c>
      <c r="AW23" s="33">
        <v>0.84739917427847899</v>
      </c>
      <c r="AX23" s="33">
        <v>110.78431372548999</v>
      </c>
      <c r="AY23" s="32">
        <v>428</v>
      </c>
      <c r="AZ23" s="33">
        <v>0.53208682463512302</v>
      </c>
      <c r="BA23" s="33">
        <v>92.792792792792795</v>
      </c>
      <c r="BB23" s="32">
        <v>396</v>
      </c>
      <c r="BC23" s="33">
        <v>0.618035396572713</v>
      </c>
      <c r="BD23" s="33">
        <v>101.01522842639601</v>
      </c>
    </row>
    <row r="24" spans="1:56" x14ac:dyDescent="0.3">
      <c r="A24" s="151"/>
      <c r="B24" s="134" t="s">
        <v>1</v>
      </c>
      <c r="C24" s="32">
        <v>10129</v>
      </c>
      <c r="D24" s="33">
        <v>0.942243952717568</v>
      </c>
      <c r="E24" s="33"/>
      <c r="F24" s="32">
        <v>3413</v>
      </c>
      <c r="G24" s="33">
        <v>1.0646461369534801</v>
      </c>
      <c r="H24" s="33"/>
      <c r="I24" s="32">
        <v>1252</v>
      </c>
      <c r="J24" s="33">
        <v>0.96335110762293896</v>
      </c>
      <c r="K24" s="33"/>
      <c r="L24" s="32">
        <v>2161</v>
      </c>
      <c r="M24" s="33">
        <v>1.1337107122809</v>
      </c>
      <c r="N24" s="33"/>
      <c r="O24" s="32">
        <v>385</v>
      </c>
      <c r="P24" s="33">
        <v>0.70558050032071795</v>
      </c>
      <c r="Q24" s="33"/>
      <c r="R24" s="32">
        <v>377</v>
      </c>
      <c r="S24" s="33">
        <v>0.72078617314163396</v>
      </c>
      <c r="T24" s="33"/>
      <c r="U24" s="32">
        <v>2051</v>
      </c>
      <c r="V24" s="33">
        <v>1.28319829824507</v>
      </c>
      <c r="W24" s="33"/>
      <c r="X24" s="32">
        <v>842</v>
      </c>
      <c r="Y24" s="33">
        <v>0.95313561240661104</v>
      </c>
      <c r="Z24" s="33"/>
      <c r="AA24" s="32">
        <v>418</v>
      </c>
      <c r="AB24" s="33">
        <v>0.68188120911567496</v>
      </c>
      <c r="AC24" s="33"/>
      <c r="AD24" s="32">
        <v>248</v>
      </c>
      <c r="AE24" s="33">
        <v>1.1351153423654301</v>
      </c>
      <c r="AF24" s="33"/>
      <c r="AG24" s="32">
        <v>948</v>
      </c>
      <c r="AH24" s="33">
        <v>1.0764776017714199</v>
      </c>
      <c r="AI24" s="33"/>
      <c r="AJ24" s="32">
        <v>175</v>
      </c>
      <c r="AK24" s="33">
        <v>0.64451974071891605</v>
      </c>
      <c r="AL24" s="33"/>
      <c r="AM24" s="32">
        <v>191</v>
      </c>
      <c r="AN24" s="33">
        <v>0.55508733180272596</v>
      </c>
      <c r="AO24" s="33"/>
      <c r="AP24" s="32">
        <v>135</v>
      </c>
      <c r="AQ24" s="33">
        <v>0.49554013875123898</v>
      </c>
      <c r="AR24" s="33"/>
      <c r="AS24" s="32">
        <v>89</v>
      </c>
      <c r="AT24" s="33">
        <v>0.55289805553829896</v>
      </c>
      <c r="AU24" s="33"/>
      <c r="AV24" s="32">
        <v>452</v>
      </c>
      <c r="AW24" s="33">
        <v>0.89519131743642599</v>
      </c>
      <c r="AX24" s="33"/>
      <c r="AY24" s="32">
        <v>206</v>
      </c>
      <c r="AZ24" s="33">
        <v>0.51076068630367899</v>
      </c>
      <c r="BA24" s="33"/>
      <c r="BB24" s="32">
        <v>199</v>
      </c>
      <c r="BC24" s="33">
        <v>0.61366720118416196</v>
      </c>
      <c r="BD24" s="33"/>
    </row>
    <row r="25" spans="1:56" x14ac:dyDescent="0.3">
      <c r="A25" s="152"/>
      <c r="B25" s="134" t="s">
        <v>2</v>
      </c>
      <c r="C25" s="32">
        <v>9664</v>
      </c>
      <c r="D25" s="33">
        <v>0.92985931836616498</v>
      </c>
      <c r="E25" s="33"/>
      <c r="F25" s="32">
        <v>3314</v>
      </c>
      <c r="G25" s="33">
        <v>1.0715348103312301</v>
      </c>
      <c r="H25" s="33"/>
      <c r="I25" s="32">
        <v>1198</v>
      </c>
      <c r="J25" s="33">
        <v>0.94867794838495101</v>
      </c>
      <c r="K25" s="33"/>
      <c r="L25" s="32">
        <v>2116</v>
      </c>
      <c r="M25" s="33">
        <v>1.1563157463318701</v>
      </c>
      <c r="N25" s="33"/>
      <c r="O25" s="32">
        <v>319</v>
      </c>
      <c r="P25" s="33">
        <v>0.58960520479077305</v>
      </c>
      <c r="Q25" s="33"/>
      <c r="R25" s="32">
        <v>356</v>
      </c>
      <c r="S25" s="33">
        <v>0.69749216300940398</v>
      </c>
      <c r="T25" s="33"/>
      <c r="U25" s="32">
        <v>1926</v>
      </c>
      <c r="V25" s="33">
        <v>1.2803041885756401</v>
      </c>
      <c r="W25" s="33"/>
      <c r="X25" s="32">
        <v>856</v>
      </c>
      <c r="Y25" s="33">
        <v>1.02867305982166</v>
      </c>
      <c r="Z25" s="33"/>
      <c r="AA25" s="32">
        <v>421</v>
      </c>
      <c r="AB25" s="33">
        <v>0.68856105459422301</v>
      </c>
      <c r="AC25" s="33"/>
      <c r="AD25" s="32">
        <v>229</v>
      </c>
      <c r="AE25" s="33">
        <v>1.0323685871427299</v>
      </c>
      <c r="AF25" s="33"/>
      <c r="AG25" s="32">
        <v>894</v>
      </c>
      <c r="AH25" s="33">
        <v>1.12466976978236</v>
      </c>
      <c r="AI25" s="33"/>
      <c r="AJ25" s="32">
        <v>141</v>
      </c>
      <c r="AK25" s="33">
        <v>0.52822837448020099</v>
      </c>
      <c r="AL25" s="33"/>
      <c r="AM25" s="32">
        <v>158</v>
      </c>
      <c r="AN25" s="33">
        <v>0.45213907569037098</v>
      </c>
      <c r="AO25" s="33"/>
      <c r="AP25" s="32">
        <v>146</v>
      </c>
      <c r="AQ25" s="33">
        <v>0.51970241697219899</v>
      </c>
      <c r="AR25" s="33"/>
      <c r="AS25" s="32">
        <v>77</v>
      </c>
      <c r="AT25" s="33">
        <v>0.48312209813025497</v>
      </c>
      <c r="AU25" s="33"/>
      <c r="AV25" s="32">
        <v>408</v>
      </c>
      <c r="AW25" s="33">
        <v>0.80007843906265297</v>
      </c>
      <c r="AX25" s="33"/>
      <c r="AY25" s="32">
        <v>222</v>
      </c>
      <c r="AZ25" s="33">
        <v>0.55353313718645603</v>
      </c>
      <c r="BA25" s="33"/>
      <c r="BB25" s="32">
        <v>197</v>
      </c>
      <c r="BC25" s="33">
        <v>0.62251153384313995</v>
      </c>
      <c r="BD25" s="33"/>
    </row>
    <row r="26" spans="1:56" x14ac:dyDescent="0.3">
      <c r="A26" s="150" t="s">
        <v>96</v>
      </c>
      <c r="B26" s="134" t="s">
        <v>0</v>
      </c>
      <c r="C26" s="32">
        <v>21307</v>
      </c>
      <c r="D26" s="33">
        <v>1.0077643306197299</v>
      </c>
      <c r="E26" s="33">
        <v>105.269749518304</v>
      </c>
      <c r="F26" s="32">
        <v>7241</v>
      </c>
      <c r="G26" s="33">
        <v>1.1496351523849999</v>
      </c>
      <c r="H26" s="33">
        <v>100.971412711629</v>
      </c>
      <c r="I26" s="32">
        <v>2612</v>
      </c>
      <c r="J26" s="33">
        <v>1.01934094066593</v>
      </c>
      <c r="K26" s="33">
        <v>103.26848249027201</v>
      </c>
      <c r="L26" s="32">
        <v>4629</v>
      </c>
      <c r="M26" s="33">
        <v>1.23899916490011</v>
      </c>
      <c r="N26" s="33">
        <v>99.698015530629903</v>
      </c>
      <c r="O26" s="32">
        <v>751</v>
      </c>
      <c r="P26" s="33">
        <v>0.69108945513439901</v>
      </c>
      <c r="Q26" s="33">
        <v>106.318681318681</v>
      </c>
      <c r="R26" s="32">
        <v>771</v>
      </c>
      <c r="S26" s="33">
        <v>0.74605202043660002</v>
      </c>
      <c r="T26" s="33">
        <v>108.378378378378</v>
      </c>
      <c r="U26" s="32">
        <v>4282</v>
      </c>
      <c r="V26" s="33">
        <v>1.38009720628618</v>
      </c>
      <c r="W26" s="33">
        <v>106.76001931434099</v>
      </c>
      <c r="X26" s="32">
        <v>1813</v>
      </c>
      <c r="Y26" s="33">
        <v>1.0568101006097199</v>
      </c>
      <c r="Z26" s="33">
        <v>110.32482598607901</v>
      </c>
      <c r="AA26" s="32">
        <v>922</v>
      </c>
      <c r="AB26" s="33">
        <v>0.75300343833457195</v>
      </c>
      <c r="AC26" s="33">
        <v>105.803571428571</v>
      </c>
      <c r="AD26" s="32">
        <v>524</v>
      </c>
      <c r="AE26" s="33">
        <v>1.1900976606858999</v>
      </c>
      <c r="AF26" s="33">
        <v>105.490196078431</v>
      </c>
      <c r="AG26" s="32">
        <v>1891</v>
      </c>
      <c r="AH26" s="33">
        <v>1.12858464384829</v>
      </c>
      <c r="AI26" s="33">
        <v>104.65367965368</v>
      </c>
      <c r="AJ26" s="32">
        <v>339</v>
      </c>
      <c r="AK26" s="33">
        <v>0.62958491967685004</v>
      </c>
      <c r="AL26" s="33">
        <v>115.92356687898101</v>
      </c>
      <c r="AM26" s="32">
        <v>415</v>
      </c>
      <c r="AN26" s="33">
        <v>0.59837932923839998</v>
      </c>
      <c r="AO26" s="33">
        <v>112.820512820513</v>
      </c>
      <c r="AP26" s="32">
        <v>313</v>
      </c>
      <c r="AQ26" s="33">
        <v>0.56563539106549099</v>
      </c>
      <c r="AR26" s="33">
        <v>94.409937888198797</v>
      </c>
      <c r="AS26" s="32">
        <v>184</v>
      </c>
      <c r="AT26" s="33">
        <v>0.57437178086467899</v>
      </c>
      <c r="AU26" s="33">
        <v>109.09090909090899</v>
      </c>
      <c r="AV26" s="32">
        <v>959</v>
      </c>
      <c r="AW26" s="33">
        <v>0.94494861410821096</v>
      </c>
      <c r="AX26" s="33">
        <v>112.638580931264</v>
      </c>
      <c r="AY26" s="32">
        <v>486</v>
      </c>
      <c r="AZ26" s="33">
        <v>0.60419204853427499</v>
      </c>
      <c r="BA26" s="33">
        <v>125</v>
      </c>
      <c r="BB26" s="32">
        <v>416</v>
      </c>
      <c r="BC26" s="33">
        <v>0.64924930549052695</v>
      </c>
      <c r="BD26" s="33">
        <v>93.488372093023301</v>
      </c>
    </row>
    <row r="27" spans="1:56" x14ac:dyDescent="0.3">
      <c r="A27" s="151"/>
      <c r="B27" s="134" t="s">
        <v>1</v>
      </c>
      <c r="C27" s="32">
        <v>10927</v>
      </c>
      <c r="D27" s="33">
        <v>1.01647740856401</v>
      </c>
      <c r="E27" s="33"/>
      <c r="F27" s="32">
        <v>3638</v>
      </c>
      <c r="G27" s="33">
        <v>1.13483230185666</v>
      </c>
      <c r="H27" s="33"/>
      <c r="I27" s="32">
        <v>1327</v>
      </c>
      <c r="J27" s="33">
        <v>1.0210598401083399</v>
      </c>
      <c r="K27" s="33"/>
      <c r="L27" s="32">
        <v>2311</v>
      </c>
      <c r="M27" s="33">
        <v>1.21240419069004</v>
      </c>
      <c r="N27" s="33"/>
      <c r="O27" s="32">
        <v>387</v>
      </c>
      <c r="P27" s="33">
        <v>0.70924585356913805</v>
      </c>
      <c r="Q27" s="33"/>
      <c r="R27" s="32">
        <v>401</v>
      </c>
      <c r="S27" s="33">
        <v>0.76667176506576895</v>
      </c>
      <c r="T27" s="33"/>
      <c r="U27" s="32">
        <v>2211</v>
      </c>
      <c r="V27" s="33">
        <v>1.38330152970251</v>
      </c>
      <c r="W27" s="33"/>
      <c r="X27" s="32">
        <v>951</v>
      </c>
      <c r="Y27" s="33">
        <v>1.0765225266017699</v>
      </c>
      <c r="Z27" s="33"/>
      <c r="AA27" s="32">
        <v>474</v>
      </c>
      <c r="AB27" s="33">
        <v>0.77323371560007204</v>
      </c>
      <c r="AC27" s="33"/>
      <c r="AD27" s="32">
        <v>269</v>
      </c>
      <c r="AE27" s="33">
        <v>1.23123398022702</v>
      </c>
      <c r="AF27" s="33"/>
      <c r="AG27" s="32">
        <v>967</v>
      </c>
      <c r="AH27" s="33">
        <v>1.0980525748026999</v>
      </c>
      <c r="AI27" s="33"/>
      <c r="AJ27" s="32">
        <v>182</v>
      </c>
      <c r="AK27" s="33">
        <v>0.67030053034767201</v>
      </c>
      <c r="AL27" s="33"/>
      <c r="AM27" s="32">
        <v>220</v>
      </c>
      <c r="AN27" s="33">
        <v>0.63936760731204001</v>
      </c>
      <c r="AO27" s="33"/>
      <c r="AP27" s="32">
        <v>152</v>
      </c>
      <c r="AQ27" s="33">
        <v>0.55794148955695</v>
      </c>
      <c r="AR27" s="33"/>
      <c r="AS27" s="32">
        <v>96</v>
      </c>
      <c r="AT27" s="33">
        <v>0.59638441945704201</v>
      </c>
      <c r="AU27" s="33"/>
      <c r="AV27" s="32">
        <v>508</v>
      </c>
      <c r="AW27" s="33">
        <v>1.00609997623386</v>
      </c>
      <c r="AX27" s="33"/>
      <c r="AY27" s="32">
        <v>270</v>
      </c>
      <c r="AZ27" s="33">
        <v>0.66944361797084195</v>
      </c>
      <c r="BA27" s="33"/>
      <c r="BB27" s="32">
        <v>201</v>
      </c>
      <c r="BC27" s="33">
        <v>0.61983471074380203</v>
      </c>
      <c r="BD27" s="33"/>
    </row>
    <row r="28" spans="1:56" x14ac:dyDescent="0.3">
      <c r="A28" s="152"/>
      <c r="B28" s="134" t="s">
        <v>2</v>
      </c>
      <c r="C28" s="32">
        <v>10380</v>
      </c>
      <c r="D28" s="33">
        <v>0.99875204104312798</v>
      </c>
      <c r="E28" s="33"/>
      <c r="F28" s="32">
        <v>3603</v>
      </c>
      <c r="G28" s="33">
        <v>1.16497885383929</v>
      </c>
      <c r="H28" s="33"/>
      <c r="I28" s="32">
        <v>1285</v>
      </c>
      <c r="J28" s="33">
        <v>1.0175719229337701</v>
      </c>
      <c r="K28" s="33"/>
      <c r="L28" s="32">
        <v>2318</v>
      </c>
      <c r="M28" s="33">
        <v>1.26670127599115</v>
      </c>
      <c r="N28" s="33"/>
      <c r="O28" s="32">
        <v>364</v>
      </c>
      <c r="P28" s="33">
        <v>0.67277835280201104</v>
      </c>
      <c r="Q28" s="33"/>
      <c r="R28" s="32">
        <v>370</v>
      </c>
      <c r="S28" s="33">
        <v>0.72492163009404398</v>
      </c>
      <c r="T28" s="33"/>
      <c r="U28" s="32">
        <v>2071</v>
      </c>
      <c r="V28" s="33">
        <v>1.3766926139876201</v>
      </c>
      <c r="W28" s="33"/>
      <c r="X28" s="32">
        <v>862</v>
      </c>
      <c r="Y28" s="33">
        <v>1.0358833850073299</v>
      </c>
      <c r="Z28" s="33"/>
      <c r="AA28" s="32">
        <v>448</v>
      </c>
      <c r="AB28" s="33">
        <v>0.73272055215727305</v>
      </c>
      <c r="AC28" s="33"/>
      <c r="AD28" s="32">
        <v>255</v>
      </c>
      <c r="AE28" s="33">
        <v>1.14958074114147</v>
      </c>
      <c r="AF28" s="33"/>
      <c r="AG28" s="32">
        <v>924</v>
      </c>
      <c r="AH28" s="33">
        <v>1.1624103660837799</v>
      </c>
      <c r="AI28" s="33"/>
      <c r="AJ28" s="32">
        <v>157</v>
      </c>
      <c r="AK28" s="33">
        <v>0.58816918293185505</v>
      </c>
      <c r="AL28" s="33"/>
      <c r="AM28" s="32">
        <v>195</v>
      </c>
      <c r="AN28" s="33">
        <v>0.55801974531406495</v>
      </c>
      <c r="AO28" s="33"/>
      <c r="AP28" s="32">
        <v>161</v>
      </c>
      <c r="AQ28" s="33">
        <v>0.57309650090769904</v>
      </c>
      <c r="AR28" s="33"/>
      <c r="AS28" s="32">
        <v>88</v>
      </c>
      <c r="AT28" s="33">
        <v>0.55213954072029103</v>
      </c>
      <c r="AU28" s="33"/>
      <c r="AV28" s="32">
        <v>451</v>
      </c>
      <c r="AW28" s="33">
        <v>0.88440043141484503</v>
      </c>
      <c r="AX28" s="33"/>
      <c r="AY28" s="32">
        <v>216</v>
      </c>
      <c r="AZ28" s="33">
        <v>0.53857278212736204</v>
      </c>
      <c r="BA28" s="33"/>
      <c r="BB28" s="32">
        <v>215</v>
      </c>
      <c r="BC28" s="33">
        <v>0.67939076028566003</v>
      </c>
      <c r="BD28" s="33"/>
    </row>
    <row r="29" spans="1:56" x14ac:dyDescent="0.3">
      <c r="A29" s="150" t="s">
        <v>97</v>
      </c>
      <c r="B29" s="134" t="s">
        <v>0</v>
      </c>
      <c r="C29" s="32">
        <v>21098</v>
      </c>
      <c r="D29" s="33">
        <v>0.99787918746961102</v>
      </c>
      <c r="E29" s="33">
        <v>107.821118991332</v>
      </c>
      <c r="F29" s="32">
        <v>7000</v>
      </c>
      <c r="G29" s="33">
        <v>1.1113721953728799</v>
      </c>
      <c r="H29" s="33">
        <v>108.333333333333</v>
      </c>
      <c r="I29" s="32">
        <v>2667</v>
      </c>
      <c r="J29" s="33">
        <v>1.0408048578698399</v>
      </c>
      <c r="K29" s="33">
        <v>108.359375</v>
      </c>
      <c r="L29" s="32">
        <v>4333</v>
      </c>
      <c r="M29" s="33">
        <v>1.1597717393631799</v>
      </c>
      <c r="N29" s="33">
        <v>108.31730769230801</v>
      </c>
      <c r="O29" s="32">
        <v>771</v>
      </c>
      <c r="P29" s="33">
        <v>0.709493967920934</v>
      </c>
      <c r="Q29" s="33">
        <v>101.832460732984</v>
      </c>
      <c r="R29" s="32">
        <v>857</v>
      </c>
      <c r="S29" s="33">
        <v>0.82926923672395103</v>
      </c>
      <c r="T29" s="33">
        <v>97.465437788018406</v>
      </c>
      <c r="U29" s="32">
        <v>4175</v>
      </c>
      <c r="V29" s="33">
        <v>1.3456108912295199</v>
      </c>
      <c r="W29" s="33">
        <v>103.857421875</v>
      </c>
      <c r="X29" s="32">
        <v>1760</v>
      </c>
      <c r="Y29" s="33">
        <v>1.02591603809879</v>
      </c>
      <c r="Z29" s="33">
        <v>111.79302045727999</v>
      </c>
      <c r="AA29" s="32">
        <v>900</v>
      </c>
      <c r="AB29" s="33">
        <v>0.735035894252836</v>
      </c>
      <c r="AC29" s="33">
        <v>110.280373831776</v>
      </c>
      <c r="AD29" s="32">
        <v>550</v>
      </c>
      <c r="AE29" s="33">
        <v>1.24914830797184</v>
      </c>
      <c r="AF29" s="33">
        <v>119.123505976096</v>
      </c>
      <c r="AG29" s="32">
        <v>1929</v>
      </c>
      <c r="AH29" s="33">
        <v>1.1512637641371499</v>
      </c>
      <c r="AI29" s="33">
        <v>108.766233766234</v>
      </c>
      <c r="AJ29" s="32">
        <v>395</v>
      </c>
      <c r="AK29" s="33">
        <v>0.733587148296035</v>
      </c>
      <c r="AL29" s="33">
        <v>98.492462311557802</v>
      </c>
      <c r="AM29" s="32">
        <v>371</v>
      </c>
      <c r="AN29" s="33">
        <v>0.53493670156011197</v>
      </c>
      <c r="AO29" s="33">
        <v>130.434782608696</v>
      </c>
      <c r="AP29" s="32">
        <v>325</v>
      </c>
      <c r="AQ29" s="33">
        <v>0.58732109295937496</v>
      </c>
      <c r="AR29" s="33">
        <v>108.333333333333</v>
      </c>
      <c r="AS29" s="32">
        <v>180</v>
      </c>
      <c r="AT29" s="33">
        <v>0.56188543780240396</v>
      </c>
      <c r="AU29" s="33">
        <v>116.867469879518</v>
      </c>
      <c r="AV29" s="32">
        <v>945</v>
      </c>
      <c r="AW29" s="33">
        <v>0.93115374382925897</v>
      </c>
      <c r="AX29" s="33">
        <v>108.149779735683</v>
      </c>
      <c r="AY29" s="32">
        <v>508</v>
      </c>
      <c r="AZ29" s="33">
        <v>0.631542305875333</v>
      </c>
      <c r="BA29" s="33">
        <v>115.254237288136</v>
      </c>
      <c r="BB29" s="32">
        <v>432</v>
      </c>
      <c r="BC29" s="33">
        <v>0.67422043262477804</v>
      </c>
      <c r="BD29" s="33">
        <v>110.731707317073</v>
      </c>
    </row>
    <row r="30" spans="1:56" x14ac:dyDescent="0.3">
      <c r="A30" s="151"/>
      <c r="B30" s="134" t="s">
        <v>1</v>
      </c>
      <c r="C30" s="32">
        <v>10946</v>
      </c>
      <c r="D30" s="33">
        <v>1.01824487179845</v>
      </c>
      <c r="E30" s="33"/>
      <c r="F30" s="32">
        <v>3640</v>
      </c>
      <c r="G30" s="33">
        <v>1.13545617887802</v>
      </c>
      <c r="H30" s="33"/>
      <c r="I30" s="32">
        <v>1387</v>
      </c>
      <c r="J30" s="33">
        <v>1.06722682609666</v>
      </c>
      <c r="K30" s="33"/>
      <c r="L30" s="32">
        <v>2253</v>
      </c>
      <c r="M30" s="33">
        <v>1.18197604570517</v>
      </c>
      <c r="N30" s="33"/>
      <c r="O30" s="32">
        <v>389</v>
      </c>
      <c r="P30" s="33">
        <v>0.71291120681755704</v>
      </c>
      <c r="Q30" s="33"/>
      <c r="R30" s="32">
        <v>423</v>
      </c>
      <c r="S30" s="33">
        <v>0.80873355766289401</v>
      </c>
      <c r="T30" s="33"/>
      <c r="U30" s="32">
        <v>2127</v>
      </c>
      <c r="V30" s="33">
        <v>1.3307473331873501</v>
      </c>
      <c r="W30" s="33"/>
      <c r="X30" s="32">
        <v>929</v>
      </c>
      <c r="Y30" s="33">
        <v>1.0516187457550401</v>
      </c>
      <c r="Z30" s="33"/>
      <c r="AA30" s="32">
        <v>472</v>
      </c>
      <c r="AB30" s="33">
        <v>0.76997112608277196</v>
      </c>
      <c r="AC30" s="33"/>
      <c r="AD30" s="32">
        <v>299</v>
      </c>
      <c r="AE30" s="33">
        <v>1.36854632002929</v>
      </c>
      <c r="AF30" s="33"/>
      <c r="AG30" s="32">
        <v>1005</v>
      </c>
      <c r="AH30" s="33">
        <v>1.1412025208652701</v>
      </c>
      <c r="AI30" s="33"/>
      <c r="AJ30" s="32">
        <v>196</v>
      </c>
      <c r="AK30" s="33">
        <v>0.72186210960518604</v>
      </c>
      <c r="AL30" s="33"/>
      <c r="AM30" s="32">
        <v>210</v>
      </c>
      <c r="AN30" s="33">
        <v>0.61030544334331105</v>
      </c>
      <c r="AO30" s="33"/>
      <c r="AP30" s="32">
        <v>169</v>
      </c>
      <c r="AQ30" s="33">
        <v>0.62034284036266196</v>
      </c>
      <c r="AR30" s="33"/>
      <c r="AS30" s="32">
        <v>97</v>
      </c>
      <c r="AT30" s="33">
        <v>0.60259675715971905</v>
      </c>
      <c r="AU30" s="33"/>
      <c r="AV30" s="32">
        <v>491</v>
      </c>
      <c r="AW30" s="33">
        <v>0.97243127624178105</v>
      </c>
      <c r="AX30" s="33"/>
      <c r="AY30" s="32">
        <v>272</v>
      </c>
      <c r="AZ30" s="33">
        <v>0.67440245958544098</v>
      </c>
      <c r="BA30" s="33"/>
      <c r="BB30" s="32">
        <v>227</v>
      </c>
      <c r="BC30" s="33">
        <v>0.70001233501911897</v>
      </c>
      <c r="BD30" s="33"/>
    </row>
    <row r="31" spans="1:56" x14ac:dyDescent="0.3">
      <c r="A31" s="152"/>
      <c r="B31" s="134" t="s">
        <v>2</v>
      </c>
      <c r="C31" s="32">
        <v>10152</v>
      </c>
      <c r="D31" s="33">
        <v>0.97681413493929103</v>
      </c>
      <c r="E31" s="33"/>
      <c r="F31" s="32">
        <v>3360</v>
      </c>
      <c r="G31" s="33">
        <v>1.08640825670275</v>
      </c>
      <c r="H31" s="33"/>
      <c r="I31" s="32">
        <v>1280</v>
      </c>
      <c r="J31" s="33">
        <v>1.01361249910913</v>
      </c>
      <c r="K31" s="33"/>
      <c r="L31" s="32">
        <v>2080</v>
      </c>
      <c r="M31" s="33">
        <v>1.1366430776797201</v>
      </c>
      <c r="N31" s="33"/>
      <c r="O31" s="32">
        <v>382</v>
      </c>
      <c r="P31" s="33">
        <v>0.70604761200650601</v>
      </c>
      <c r="Q31" s="33"/>
      <c r="R31" s="32">
        <v>434</v>
      </c>
      <c r="S31" s="33">
        <v>0.85031347962382398</v>
      </c>
      <c r="T31" s="33"/>
      <c r="U31" s="32">
        <v>2048</v>
      </c>
      <c r="V31" s="33">
        <v>1.361403415474</v>
      </c>
      <c r="W31" s="33"/>
      <c r="X31" s="32">
        <v>831</v>
      </c>
      <c r="Y31" s="33">
        <v>0.99863003821472296</v>
      </c>
      <c r="Z31" s="33"/>
      <c r="AA31" s="32">
        <v>428</v>
      </c>
      <c r="AB31" s="33">
        <v>0.70000981322168099</v>
      </c>
      <c r="AC31" s="33"/>
      <c r="AD31" s="32">
        <v>251</v>
      </c>
      <c r="AE31" s="33">
        <v>1.13154810206474</v>
      </c>
      <c r="AF31" s="33"/>
      <c r="AG31" s="32">
        <v>924</v>
      </c>
      <c r="AH31" s="33">
        <v>1.1624103660837799</v>
      </c>
      <c r="AI31" s="33"/>
      <c r="AJ31" s="32">
        <v>199</v>
      </c>
      <c r="AK31" s="33">
        <v>0.74551380511744703</v>
      </c>
      <c r="AL31" s="33"/>
      <c r="AM31" s="32">
        <v>161</v>
      </c>
      <c r="AN31" s="33">
        <v>0.46072399484904902</v>
      </c>
      <c r="AO31" s="33"/>
      <c r="AP31" s="32">
        <v>156</v>
      </c>
      <c r="AQ31" s="33">
        <v>0.55529847292919898</v>
      </c>
      <c r="AR31" s="33"/>
      <c r="AS31" s="32">
        <v>83</v>
      </c>
      <c r="AT31" s="33">
        <v>0.52076797590663804</v>
      </c>
      <c r="AU31" s="33"/>
      <c r="AV31" s="32">
        <v>454</v>
      </c>
      <c r="AW31" s="33">
        <v>0.89028336111383499</v>
      </c>
      <c r="AX31" s="33"/>
      <c r="AY31" s="32">
        <v>236</v>
      </c>
      <c r="AZ31" s="33">
        <v>0.58844063232433996</v>
      </c>
      <c r="BA31" s="33"/>
      <c r="BB31" s="32">
        <v>205</v>
      </c>
      <c r="BC31" s="33">
        <v>0.647791190039815</v>
      </c>
      <c r="BD31" s="33"/>
    </row>
    <row r="32" spans="1:56" x14ac:dyDescent="0.3">
      <c r="A32" s="150" t="s">
        <v>98</v>
      </c>
      <c r="B32" s="134" t="s">
        <v>0</v>
      </c>
      <c r="C32" s="32">
        <v>20471</v>
      </c>
      <c r="D32" s="33">
        <v>0.96822375801926297</v>
      </c>
      <c r="E32" s="33">
        <v>107.86961819658799</v>
      </c>
      <c r="F32" s="32">
        <v>6730</v>
      </c>
      <c r="G32" s="33">
        <v>1.0685049821227799</v>
      </c>
      <c r="H32" s="33">
        <v>107.268247613181</v>
      </c>
      <c r="I32" s="32">
        <v>2574</v>
      </c>
      <c r="J32" s="33">
        <v>1.0045113251432201</v>
      </c>
      <c r="K32" s="33">
        <v>107.74818401937</v>
      </c>
      <c r="L32" s="32">
        <v>4156</v>
      </c>
      <c r="M32" s="33">
        <v>1.11239588017387</v>
      </c>
      <c r="N32" s="33">
        <v>106.972111553785</v>
      </c>
      <c r="O32" s="32">
        <v>757</v>
      </c>
      <c r="P32" s="33">
        <v>0.69661080897035998</v>
      </c>
      <c r="Q32" s="33">
        <v>105.14905149051501</v>
      </c>
      <c r="R32" s="32">
        <v>815</v>
      </c>
      <c r="S32" s="33">
        <v>0.78862827063012897</v>
      </c>
      <c r="T32" s="33">
        <v>106.85279187817299</v>
      </c>
      <c r="U32" s="32">
        <v>3898</v>
      </c>
      <c r="V32" s="33">
        <v>1.2563332344940501</v>
      </c>
      <c r="W32" s="33">
        <v>109.68262506724</v>
      </c>
      <c r="X32" s="32">
        <v>1753</v>
      </c>
      <c r="Y32" s="33">
        <v>1.0218356902199901</v>
      </c>
      <c r="Z32" s="33">
        <v>107.455621301775</v>
      </c>
      <c r="AA32" s="32">
        <v>926</v>
      </c>
      <c r="AB32" s="33">
        <v>0.75627026453125101</v>
      </c>
      <c r="AC32" s="33">
        <v>108.08988764044901</v>
      </c>
      <c r="AD32" s="32">
        <v>560</v>
      </c>
      <c r="AE32" s="33">
        <v>1.2718600953895101</v>
      </c>
      <c r="AF32" s="33">
        <v>102.898550724638</v>
      </c>
      <c r="AG32" s="32">
        <v>1831</v>
      </c>
      <c r="AH32" s="33">
        <v>1.0927755065500899</v>
      </c>
      <c r="AI32" s="33">
        <v>113.15483119906899</v>
      </c>
      <c r="AJ32" s="32">
        <v>424</v>
      </c>
      <c r="AK32" s="33">
        <v>0.78744544525954097</v>
      </c>
      <c r="AL32" s="33">
        <v>116.32653061224499</v>
      </c>
      <c r="AM32" s="32">
        <v>410</v>
      </c>
      <c r="AN32" s="33">
        <v>0.59116993972950405</v>
      </c>
      <c r="AO32" s="33">
        <v>116.93121693121699</v>
      </c>
      <c r="AP32" s="32">
        <v>333</v>
      </c>
      <c r="AQ32" s="33">
        <v>0.60177822755529897</v>
      </c>
      <c r="AR32" s="33">
        <v>94.736842105263193</v>
      </c>
      <c r="AS32" s="32">
        <v>184</v>
      </c>
      <c r="AT32" s="33">
        <v>0.57437178086467899</v>
      </c>
      <c r="AU32" s="33">
        <v>89.690721649484502</v>
      </c>
      <c r="AV32" s="32">
        <v>968</v>
      </c>
      <c r="AW32" s="33">
        <v>0.95381674500182301</v>
      </c>
      <c r="AX32" s="33">
        <v>100.414078674948</v>
      </c>
      <c r="AY32" s="32">
        <v>506</v>
      </c>
      <c r="AZ32" s="33">
        <v>0.62905591884432699</v>
      </c>
      <c r="BA32" s="33">
        <v>105.691056910569</v>
      </c>
      <c r="BB32" s="32">
        <v>376</v>
      </c>
      <c r="BC32" s="33">
        <v>0.58682148765489905</v>
      </c>
      <c r="BD32" s="33">
        <v>118.604651162791</v>
      </c>
    </row>
    <row r="33" spans="1:56" x14ac:dyDescent="0.3">
      <c r="A33" s="151"/>
      <c r="B33" s="134" t="s">
        <v>1</v>
      </c>
      <c r="C33" s="32">
        <v>10623</v>
      </c>
      <c r="D33" s="33">
        <v>0.98819799681298504</v>
      </c>
      <c r="E33" s="33"/>
      <c r="F33" s="32">
        <v>3483</v>
      </c>
      <c r="G33" s="33">
        <v>1.0864818327011401</v>
      </c>
      <c r="H33" s="33"/>
      <c r="I33" s="32">
        <v>1335</v>
      </c>
      <c r="J33" s="33">
        <v>1.02721543824011</v>
      </c>
      <c r="K33" s="33"/>
      <c r="L33" s="32">
        <v>2148</v>
      </c>
      <c r="M33" s="33">
        <v>1.1268906108187799</v>
      </c>
      <c r="N33" s="33"/>
      <c r="O33" s="32">
        <v>388</v>
      </c>
      <c r="P33" s="33">
        <v>0.71107853019334699</v>
      </c>
      <c r="Q33" s="33"/>
      <c r="R33" s="32">
        <v>421</v>
      </c>
      <c r="S33" s="33">
        <v>0.80490975833588296</v>
      </c>
      <c r="T33" s="33"/>
      <c r="U33" s="32">
        <v>2039</v>
      </c>
      <c r="V33" s="33">
        <v>1.2756905558857601</v>
      </c>
      <c r="W33" s="33"/>
      <c r="X33" s="32">
        <v>908</v>
      </c>
      <c r="Y33" s="33">
        <v>1.0278469549467999</v>
      </c>
      <c r="Z33" s="33"/>
      <c r="AA33" s="32">
        <v>481</v>
      </c>
      <c r="AB33" s="33">
        <v>0.78465277891062102</v>
      </c>
      <c r="AC33" s="33"/>
      <c r="AD33" s="32">
        <v>284</v>
      </c>
      <c r="AE33" s="33">
        <v>1.2998901501281599</v>
      </c>
      <c r="AF33" s="33"/>
      <c r="AG33" s="32">
        <v>972</v>
      </c>
      <c r="AH33" s="33">
        <v>1.10373019928462</v>
      </c>
      <c r="AI33" s="33"/>
      <c r="AJ33" s="32">
        <v>228</v>
      </c>
      <c r="AK33" s="33">
        <v>0.83971714790807295</v>
      </c>
      <c r="AL33" s="33"/>
      <c r="AM33" s="32">
        <v>221</v>
      </c>
      <c r="AN33" s="33">
        <v>0.64227382370891295</v>
      </c>
      <c r="AO33" s="33"/>
      <c r="AP33" s="32">
        <v>162</v>
      </c>
      <c r="AQ33" s="33">
        <v>0.594648166501487</v>
      </c>
      <c r="AR33" s="33"/>
      <c r="AS33" s="32">
        <v>87</v>
      </c>
      <c r="AT33" s="33">
        <v>0.54047338013294399</v>
      </c>
      <c r="AU33" s="33"/>
      <c r="AV33" s="32">
        <v>485</v>
      </c>
      <c r="AW33" s="33">
        <v>0.96054820565634202</v>
      </c>
      <c r="AX33" s="33"/>
      <c r="AY33" s="32">
        <v>260</v>
      </c>
      <c r="AZ33" s="33">
        <v>0.64464940989784802</v>
      </c>
      <c r="BA33" s="33"/>
      <c r="BB33" s="32">
        <v>204</v>
      </c>
      <c r="BC33" s="33">
        <v>0.62908597508326103</v>
      </c>
      <c r="BD33" s="33"/>
    </row>
    <row r="34" spans="1:56" x14ac:dyDescent="0.3">
      <c r="A34" s="152"/>
      <c r="B34" s="134" t="s">
        <v>2</v>
      </c>
      <c r="C34" s="32">
        <v>9848</v>
      </c>
      <c r="D34" s="33">
        <v>0.94756359346750696</v>
      </c>
      <c r="E34" s="33"/>
      <c r="F34" s="32">
        <v>3247</v>
      </c>
      <c r="G34" s="33">
        <v>1.0498713123553101</v>
      </c>
      <c r="H34" s="33"/>
      <c r="I34" s="32">
        <v>1239</v>
      </c>
      <c r="J34" s="33">
        <v>0.98114522374704005</v>
      </c>
      <c r="K34" s="33"/>
      <c r="L34" s="32">
        <v>2008</v>
      </c>
      <c r="M34" s="33">
        <v>1.09729774037542</v>
      </c>
      <c r="N34" s="33"/>
      <c r="O34" s="32">
        <v>369</v>
      </c>
      <c r="P34" s="33">
        <v>0.68201981369214804</v>
      </c>
      <c r="Q34" s="33"/>
      <c r="R34" s="32">
        <v>394</v>
      </c>
      <c r="S34" s="33">
        <v>0.77194357366771205</v>
      </c>
      <c r="T34" s="33"/>
      <c r="U34" s="32">
        <v>1859</v>
      </c>
      <c r="V34" s="33">
        <v>1.2357660885577</v>
      </c>
      <c r="W34" s="33"/>
      <c r="X34" s="32">
        <v>845</v>
      </c>
      <c r="Y34" s="33">
        <v>1.0154541303146101</v>
      </c>
      <c r="Z34" s="33"/>
      <c r="AA34" s="32">
        <v>445</v>
      </c>
      <c r="AB34" s="33">
        <v>0.727813941316934</v>
      </c>
      <c r="AC34" s="33"/>
      <c r="AD34" s="32">
        <v>276</v>
      </c>
      <c r="AE34" s="33">
        <v>1.24425209629429</v>
      </c>
      <c r="AF34" s="33"/>
      <c r="AG34" s="32">
        <v>859</v>
      </c>
      <c r="AH34" s="33">
        <v>1.0806390740973699</v>
      </c>
      <c r="AI34" s="33"/>
      <c r="AJ34" s="32">
        <v>196</v>
      </c>
      <c r="AK34" s="33">
        <v>0.73427490353276104</v>
      </c>
      <c r="AL34" s="33"/>
      <c r="AM34" s="32">
        <v>189</v>
      </c>
      <c r="AN34" s="33">
        <v>0.54084990699670898</v>
      </c>
      <c r="AO34" s="33"/>
      <c r="AP34" s="32">
        <v>171</v>
      </c>
      <c r="AQ34" s="33">
        <v>0.60869255686469903</v>
      </c>
      <c r="AR34" s="33"/>
      <c r="AS34" s="32">
        <v>97</v>
      </c>
      <c r="AT34" s="33">
        <v>0.60860835738486596</v>
      </c>
      <c r="AU34" s="33"/>
      <c r="AV34" s="32">
        <v>483</v>
      </c>
      <c r="AW34" s="33">
        <v>0.94715168153740603</v>
      </c>
      <c r="AX34" s="33"/>
      <c r="AY34" s="32">
        <v>246</v>
      </c>
      <c r="AZ34" s="33">
        <v>0.61337455742282998</v>
      </c>
      <c r="BA34" s="33"/>
      <c r="BB34" s="32">
        <v>172</v>
      </c>
      <c r="BC34" s="33">
        <v>0.54351260822852798</v>
      </c>
      <c r="BD34" s="33"/>
    </row>
    <row r="35" spans="1:56" x14ac:dyDescent="0.3">
      <c r="A35" s="150" t="s">
        <v>99</v>
      </c>
      <c r="B35" s="134" t="s">
        <v>0</v>
      </c>
      <c r="C35" s="32">
        <v>19607</v>
      </c>
      <c r="D35" s="33">
        <v>0.92735886002069701</v>
      </c>
      <c r="E35" s="33">
        <v>107.065159995776</v>
      </c>
      <c r="F35" s="32">
        <v>6487</v>
      </c>
      <c r="G35" s="33">
        <v>1.0299244901977</v>
      </c>
      <c r="H35" s="33">
        <v>107.850048061519</v>
      </c>
      <c r="I35" s="32">
        <v>2545</v>
      </c>
      <c r="J35" s="33">
        <v>0.99319398698115902</v>
      </c>
      <c r="K35" s="33">
        <v>109.983498349835</v>
      </c>
      <c r="L35" s="32">
        <v>3942</v>
      </c>
      <c r="M35" s="33">
        <v>1.05511659279245</v>
      </c>
      <c r="N35" s="33">
        <v>106.495547407019</v>
      </c>
      <c r="O35" s="32">
        <v>728</v>
      </c>
      <c r="P35" s="33">
        <v>0.66992426542988304</v>
      </c>
      <c r="Q35" s="33">
        <v>107.40740740740701</v>
      </c>
      <c r="R35" s="32">
        <v>796</v>
      </c>
      <c r="S35" s="33">
        <v>0.77024307168292305</v>
      </c>
      <c r="T35" s="33">
        <v>109.473684210526</v>
      </c>
      <c r="U35" s="32">
        <v>3718</v>
      </c>
      <c r="V35" s="33">
        <v>1.19831887271649</v>
      </c>
      <c r="W35" s="33">
        <v>104.735682819383</v>
      </c>
      <c r="X35" s="32">
        <v>1660</v>
      </c>
      <c r="Y35" s="33">
        <v>0.967625354115905</v>
      </c>
      <c r="Z35" s="33">
        <v>113.367609254499</v>
      </c>
      <c r="AA35" s="32">
        <v>910</v>
      </c>
      <c r="AB35" s="33">
        <v>0.74320295974453399</v>
      </c>
      <c r="AC35" s="33">
        <v>104.954954954955</v>
      </c>
      <c r="AD35" s="32">
        <v>527</v>
      </c>
      <c r="AE35" s="33">
        <v>1.1969111969112001</v>
      </c>
      <c r="AF35" s="33">
        <v>113.36032388664</v>
      </c>
      <c r="AG35" s="32">
        <v>1711</v>
      </c>
      <c r="AH35" s="33">
        <v>1.0211572319536899</v>
      </c>
      <c r="AI35" s="33">
        <v>98.953488372093005</v>
      </c>
      <c r="AJ35" s="32">
        <v>371</v>
      </c>
      <c r="AK35" s="33">
        <v>0.68901476460209898</v>
      </c>
      <c r="AL35" s="33">
        <v>99.462365591397798</v>
      </c>
      <c r="AM35" s="32">
        <v>389</v>
      </c>
      <c r="AN35" s="33">
        <v>0.56089050379213901</v>
      </c>
      <c r="AO35" s="33">
        <v>112.56830601092901</v>
      </c>
      <c r="AP35" s="32">
        <v>296</v>
      </c>
      <c r="AQ35" s="33">
        <v>0.53491398004915403</v>
      </c>
      <c r="AR35" s="33">
        <v>116.058394160584</v>
      </c>
      <c r="AS35" s="32">
        <v>157</v>
      </c>
      <c r="AT35" s="33">
        <v>0.49008896519431899</v>
      </c>
      <c r="AU35" s="33">
        <v>96.25</v>
      </c>
      <c r="AV35" s="32">
        <v>952</v>
      </c>
      <c r="AW35" s="33">
        <v>0.93805117896873502</v>
      </c>
      <c r="AX35" s="33">
        <v>103.41880341880299</v>
      </c>
      <c r="AY35" s="32">
        <v>485</v>
      </c>
      <c r="AZ35" s="33">
        <v>0.60294885501877205</v>
      </c>
      <c r="BA35" s="33">
        <v>115.555555555556</v>
      </c>
      <c r="BB35" s="32">
        <v>420</v>
      </c>
      <c r="BC35" s="33">
        <v>0.65549208727408903</v>
      </c>
      <c r="BD35" s="33">
        <v>117.61658031088101</v>
      </c>
    </row>
    <row r="36" spans="1:56" x14ac:dyDescent="0.3">
      <c r="A36" s="151"/>
      <c r="B36" s="134" t="s">
        <v>1</v>
      </c>
      <c r="C36" s="32">
        <v>10138</v>
      </c>
      <c r="D36" s="33">
        <v>0.94308117214440701</v>
      </c>
      <c r="E36" s="33"/>
      <c r="F36" s="32">
        <v>3366</v>
      </c>
      <c r="G36" s="33">
        <v>1.0499850269514901</v>
      </c>
      <c r="H36" s="33"/>
      <c r="I36" s="32">
        <v>1333</v>
      </c>
      <c r="J36" s="33">
        <v>1.02567653870717</v>
      </c>
      <c r="K36" s="33"/>
      <c r="L36" s="32">
        <v>2033</v>
      </c>
      <c r="M36" s="33">
        <v>1.06655894403844</v>
      </c>
      <c r="N36" s="33"/>
      <c r="O36" s="32">
        <v>377</v>
      </c>
      <c r="P36" s="33">
        <v>0.69091908732704099</v>
      </c>
      <c r="Q36" s="33"/>
      <c r="R36" s="32">
        <v>416</v>
      </c>
      <c r="S36" s="33">
        <v>0.79535026001835396</v>
      </c>
      <c r="T36" s="33"/>
      <c r="U36" s="32">
        <v>1902</v>
      </c>
      <c r="V36" s="33">
        <v>1.18997716395032</v>
      </c>
      <c r="W36" s="33"/>
      <c r="X36" s="32">
        <v>882</v>
      </c>
      <c r="Y36" s="33">
        <v>0.99841521394611699</v>
      </c>
      <c r="Z36" s="33"/>
      <c r="AA36" s="32">
        <v>466</v>
      </c>
      <c r="AB36" s="33">
        <v>0.76018335753087196</v>
      </c>
      <c r="AC36" s="33"/>
      <c r="AD36" s="32">
        <v>280</v>
      </c>
      <c r="AE36" s="33">
        <v>1.2815818381545201</v>
      </c>
      <c r="AF36" s="33"/>
      <c r="AG36" s="32">
        <v>851</v>
      </c>
      <c r="AH36" s="33">
        <v>0.96633168682223403</v>
      </c>
      <c r="AI36" s="33"/>
      <c r="AJ36" s="32">
        <v>185</v>
      </c>
      <c r="AK36" s="33">
        <v>0.68134944018856802</v>
      </c>
      <c r="AL36" s="33"/>
      <c r="AM36" s="32">
        <v>206</v>
      </c>
      <c r="AN36" s="33">
        <v>0.59868057775581995</v>
      </c>
      <c r="AO36" s="33"/>
      <c r="AP36" s="32">
        <v>159</v>
      </c>
      <c r="AQ36" s="33">
        <v>0.58363616341812596</v>
      </c>
      <c r="AR36" s="33"/>
      <c r="AS36" s="32">
        <v>77</v>
      </c>
      <c r="AT36" s="33">
        <v>0.47835000310616899</v>
      </c>
      <c r="AU36" s="33"/>
      <c r="AV36" s="32">
        <v>484</v>
      </c>
      <c r="AW36" s="33">
        <v>0.95856769389210195</v>
      </c>
      <c r="AX36" s="33"/>
      <c r="AY36" s="32">
        <v>260</v>
      </c>
      <c r="AZ36" s="33">
        <v>0.64464940989784802</v>
      </c>
      <c r="BA36" s="33"/>
      <c r="BB36" s="32">
        <v>227</v>
      </c>
      <c r="BC36" s="33">
        <v>0.70001233501911897</v>
      </c>
      <c r="BD36" s="33"/>
    </row>
    <row r="37" spans="1:56" x14ac:dyDescent="0.3">
      <c r="A37" s="152"/>
      <c r="B37" s="134" t="s">
        <v>2</v>
      </c>
      <c r="C37" s="32">
        <v>9469</v>
      </c>
      <c r="D37" s="33">
        <v>0.91109663551419895</v>
      </c>
      <c r="E37" s="33"/>
      <c r="F37" s="32">
        <v>3121</v>
      </c>
      <c r="G37" s="33">
        <v>1.00913100272895</v>
      </c>
      <c r="H37" s="33"/>
      <c r="I37" s="32">
        <v>1212</v>
      </c>
      <c r="J37" s="33">
        <v>0.95976433509395698</v>
      </c>
      <c r="K37" s="33"/>
      <c r="L37" s="32">
        <v>1909</v>
      </c>
      <c r="M37" s="33">
        <v>1.0431979015820101</v>
      </c>
      <c r="N37" s="33"/>
      <c r="O37" s="32">
        <v>351</v>
      </c>
      <c r="P37" s="33">
        <v>0.64875055448765295</v>
      </c>
      <c r="Q37" s="33"/>
      <c r="R37" s="32">
        <v>380</v>
      </c>
      <c r="S37" s="33">
        <v>0.74451410658307204</v>
      </c>
      <c r="T37" s="33"/>
      <c r="U37" s="32">
        <v>1816</v>
      </c>
      <c r="V37" s="33">
        <v>1.20718193481483</v>
      </c>
      <c r="W37" s="33"/>
      <c r="X37" s="32">
        <v>778</v>
      </c>
      <c r="Y37" s="33">
        <v>0.93493883240800801</v>
      </c>
      <c r="Z37" s="33"/>
      <c r="AA37" s="32">
        <v>444</v>
      </c>
      <c r="AB37" s="33">
        <v>0.72617840437015502</v>
      </c>
      <c r="AC37" s="33"/>
      <c r="AD37" s="32">
        <v>247</v>
      </c>
      <c r="AE37" s="33">
        <v>1.11351546298801</v>
      </c>
      <c r="AF37" s="33"/>
      <c r="AG37" s="32">
        <v>860</v>
      </c>
      <c r="AH37" s="33">
        <v>1.08189709397408</v>
      </c>
      <c r="AI37" s="33"/>
      <c r="AJ37" s="32">
        <v>186</v>
      </c>
      <c r="AK37" s="33">
        <v>0.69681189825047796</v>
      </c>
      <c r="AL37" s="33"/>
      <c r="AM37" s="32">
        <v>183</v>
      </c>
      <c r="AN37" s="33">
        <v>0.52368006867935302</v>
      </c>
      <c r="AO37" s="33"/>
      <c r="AP37" s="32">
        <v>137</v>
      </c>
      <c r="AQ37" s="33">
        <v>0.4876659666109</v>
      </c>
      <c r="AR37" s="33"/>
      <c r="AS37" s="32">
        <v>80</v>
      </c>
      <c r="AT37" s="33">
        <v>0.50194503701844595</v>
      </c>
      <c r="AU37" s="33"/>
      <c r="AV37" s="32">
        <v>468</v>
      </c>
      <c r="AW37" s="33">
        <v>0.91773703304245502</v>
      </c>
      <c r="AX37" s="33"/>
      <c r="AY37" s="32">
        <v>225</v>
      </c>
      <c r="AZ37" s="33">
        <v>0.56101331471600302</v>
      </c>
      <c r="BA37" s="33"/>
      <c r="BB37" s="32">
        <v>193</v>
      </c>
      <c r="BC37" s="33">
        <v>0.60987170574480198</v>
      </c>
      <c r="BD37" s="33"/>
    </row>
    <row r="38" spans="1:56" x14ac:dyDescent="0.3">
      <c r="A38" s="150" t="s">
        <v>100</v>
      </c>
      <c r="B38" s="134" t="s">
        <v>0</v>
      </c>
      <c r="C38" s="32">
        <v>20591</v>
      </c>
      <c r="D38" s="33">
        <v>0.973899438296842</v>
      </c>
      <c r="E38" s="33">
        <v>106.15738886664001</v>
      </c>
      <c r="F38" s="32">
        <v>6775</v>
      </c>
      <c r="G38" s="33">
        <v>1.07564951766447</v>
      </c>
      <c r="H38" s="33">
        <v>108.654142285186</v>
      </c>
      <c r="I38" s="32">
        <v>2686</v>
      </c>
      <c r="J38" s="33">
        <v>1.0482196656311999</v>
      </c>
      <c r="K38" s="33">
        <v>105.194805194805</v>
      </c>
      <c r="L38" s="32">
        <v>4089</v>
      </c>
      <c r="M38" s="33">
        <v>1.0944626453395001</v>
      </c>
      <c r="N38" s="33">
        <v>110.990712074303</v>
      </c>
      <c r="O38" s="32">
        <v>773</v>
      </c>
      <c r="P38" s="33">
        <v>0.71133441919958795</v>
      </c>
      <c r="Q38" s="33">
        <v>98.714652956298195</v>
      </c>
      <c r="R38" s="32">
        <v>865</v>
      </c>
      <c r="S38" s="33">
        <v>0.83701037312277404</v>
      </c>
      <c r="T38" s="33">
        <v>97.038724373576301</v>
      </c>
      <c r="U38" s="32">
        <v>3798</v>
      </c>
      <c r="V38" s="33">
        <v>1.2241030335065199</v>
      </c>
      <c r="W38" s="33">
        <v>100.52798310454099</v>
      </c>
      <c r="X38" s="32">
        <v>1763</v>
      </c>
      <c r="Y38" s="33">
        <v>1.0276647586182801</v>
      </c>
      <c r="Z38" s="33">
        <v>113.18016928657801</v>
      </c>
      <c r="AA38" s="32">
        <v>1020</v>
      </c>
      <c r="AB38" s="33">
        <v>0.83304068015321397</v>
      </c>
      <c r="AC38" s="33">
        <v>99.608610567514702</v>
      </c>
      <c r="AD38" s="32">
        <v>580</v>
      </c>
      <c r="AE38" s="33">
        <v>1.31728367022485</v>
      </c>
      <c r="AF38" s="33">
        <v>109.386281588448</v>
      </c>
      <c r="AG38" s="32">
        <v>1752</v>
      </c>
      <c r="AH38" s="33">
        <v>1.0456268091074601</v>
      </c>
      <c r="AI38" s="33">
        <v>112.879708383961</v>
      </c>
      <c r="AJ38" s="32">
        <v>398</v>
      </c>
      <c r="AK38" s="33">
        <v>0.73915869625777697</v>
      </c>
      <c r="AL38" s="33">
        <v>126.136363636364</v>
      </c>
      <c r="AM38" s="32">
        <v>422</v>
      </c>
      <c r="AN38" s="33">
        <v>0.60847247455085496</v>
      </c>
      <c r="AO38" s="33">
        <v>98.122065727699507</v>
      </c>
      <c r="AP38" s="32">
        <v>333</v>
      </c>
      <c r="AQ38" s="33">
        <v>0.60177822755529897</v>
      </c>
      <c r="AR38" s="33">
        <v>105.555555555556</v>
      </c>
      <c r="AS38" s="32">
        <v>181</v>
      </c>
      <c r="AT38" s="33">
        <v>0.56500702356797305</v>
      </c>
      <c r="AU38" s="33">
        <v>120.731707317073</v>
      </c>
      <c r="AV38" s="32">
        <v>956</v>
      </c>
      <c r="AW38" s="33">
        <v>0.94199257047700702</v>
      </c>
      <c r="AX38" s="33">
        <v>102.542372881356</v>
      </c>
      <c r="AY38" s="32">
        <v>501</v>
      </c>
      <c r="AZ38" s="33">
        <v>0.62283995126681402</v>
      </c>
      <c r="BA38" s="33">
        <v>103.65853658536599</v>
      </c>
      <c r="BB38" s="32">
        <v>474</v>
      </c>
      <c r="BC38" s="33">
        <v>0.73976964135218704</v>
      </c>
      <c r="BD38" s="33">
        <v>106.086956521739</v>
      </c>
    </row>
    <row r="39" spans="1:56" x14ac:dyDescent="0.3">
      <c r="A39" s="151"/>
      <c r="B39" s="134" t="s">
        <v>1</v>
      </c>
      <c r="C39" s="32">
        <v>10603</v>
      </c>
      <c r="D39" s="33">
        <v>0.98633750919778596</v>
      </c>
      <c r="E39" s="33"/>
      <c r="F39" s="32">
        <v>3528</v>
      </c>
      <c r="G39" s="33">
        <v>1.10051906568177</v>
      </c>
      <c r="H39" s="33"/>
      <c r="I39" s="32">
        <v>1377</v>
      </c>
      <c r="J39" s="33">
        <v>1.05953232843194</v>
      </c>
      <c r="K39" s="33"/>
      <c r="L39" s="32">
        <v>2151</v>
      </c>
      <c r="M39" s="33">
        <v>1.1284644803869599</v>
      </c>
      <c r="N39" s="33"/>
      <c r="O39" s="32">
        <v>384</v>
      </c>
      <c r="P39" s="33">
        <v>0.70374782369650901</v>
      </c>
      <c r="Q39" s="33"/>
      <c r="R39" s="32">
        <v>426</v>
      </c>
      <c r="S39" s="33">
        <v>0.81446925665341097</v>
      </c>
      <c r="T39" s="33"/>
      <c r="U39" s="32">
        <v>1904</v>
      </c>
      <c r="V39" s="33">
        <v>1.1912284543435401</v>
      </c>
      <c r="W39" s="33"/>
      <c r="X39" s="32">
        <v>936</v>
      </c>
      <c r="Y39" s="33">
        <v>1.05954267602445</v>
      </c>
      <c r="Z39" s="33"/>
      <c r="AA39" s="32">
        <v>509</v>
      </c>
      <c r="AB39" s="33">
        <v>0.83032903215281995</v>
      </c>
      <c r="AC39" s="33"/>
      <c r="AD39" s="32">
        <v>303</v>
      </c>
      <c r="AE39" s="33">
        <v>1.38685463200293</v>
      </c>
      <c r="AF39" s="33"/>
      <c r="AG39" s="32">
        <v>929</v>
      </c>
      <c r="AH39" s="33">
        <v>1.05490262874014</v>
      </c>
      <c r="AI39" s="33"/>
      <c r="AJ39" s="32">
        <v>222</v>
      </c>
      <c r="AK39" s="33">
        <v>0.81761932822628203</v>
      </c>
      <c r="AL39" s="33"/>
      <c r="AM39" s="32">
        <v>209</v>
      </c>
      <c r="AN39" s="33">
        <v>0.607399226946438</v>
      </c>
      <c r="AO39" s="33"/>
      <c r="AP39" s="32">
        <v>171</v>
      </c>
      <c r="AQ39" s="33">
        <v>0.62768417575156898</v>
      </c>
      <c r="AR39" s="33"/>
      <c r="AS39" s="32">
        <v>99</v>
      </c>
      <c r="AT39" s="33">
        <v>0.61502143256507402</v>
      </c>
      <c r="AU39" s="33"/>
      <c r="AV39" s="32">
        <v>484</v>
      </c>
      <c r="AW39" s="33">
        <v>0.95856769389210195</v>
      </c>
      <c r="AX39" s="33"/>
      <c r="AY39" s="32">
        <v>255</v>
      </c>
      <c r="AZ39" s="33">
        <v>0.63225230586135095</v>
      </c>
      <c r="BA39" s="33"/>
      <c r="BB39" s="32">
        <v>244</v>
      </c>
      <c r="BC39" s="33">
        <v>0.75243616627605803</v>
      </c>
      <c r="BD39" s="33"/>
    </row>
    <row r="40" spans="1:56" x14ac:dyDescent="0.3">
      <c r="A40" s="152"/>
      <c r="B40" s="134" t="s">
        <v>2</v>
      </c>
      <c r="C40" s="32">
        <v>9988</v>
      </c>
      <c r="D40" s="33">
        <v>0.96103423756635498</v>
      </c>
      <c r="E40" s="33"/>
      <c r="F40" s="32">
        <v>3247</v>
      </c>
      <c r="G40" s="33">
        <v>1.0498713123553101</v>
      </c>
      <c r="H40" s="33"/>
      <c r="I40" s="32">
        <v>1309</v>
      </c>
      <c r="J40" s="33">
        <v>1.0365771572920699</v>
      </c>
      <c r="K40" s="33"/>
      <c r="L40" s="32">
        <v>1938</v>
      </c>
      <c r="M40" s="33">
        <v>1.0590453291073501</v>
      </c>
      <c r="N40" s="33"/>
      <c r="O40" s="32">
        <v>389</v>
      </c>
      <c r="P40" s="33">
        <v>0.71898565725269903</v>
      </c>
      <c r="Q40" s="33"/>
      <c r="R40" s="32">
        <v>439</v>
      </c>
      <c r="S40" s="33">
        <v>0.86010971786833901</v>
      </c>
      <c r="T40" s="33"/>
      <c r="U40" s="32">
        <v>1894</v>
      </c>
      <c r="V40" s="33">
        <v>1.2590322602088599</v>
      </c>
      <c r="W40" s="33"/>
      <c r="X40" s="32">
        <v>827</v>
      </c>
      <c r="Y40" s="33">
        <v>0.99382315475761296</v>
      </c>
      <c r="Z40" s="33"/>
      <c r="AA40" s="32">
        <v>511</v>
      </c>
      <c r="AB40" s="33">
        <v>0.83575937980438997</v>
      </c>
      <c r="AC40" s="33"/>
      <c r="AD40" s="32">
        <v>277</v>
      </c>
      <c r="AE40" s="33">
        <v>1.2487602560634701</v>
      </c>
      <c r="AF40" s="33"/>
      <c r="AG40" s="32">
        <v>823</v>
      </c>
      <c r="AH40" s="33">
        <v>1.03535035853566</v>
      </c>
      <c r="AI40" s="33"/>
      <c r="AJ40" s="32">
        <v>176</v>
      </c>
      <c r="AK40" s="33">
        <v>0.65934889296819399</v>
      </c>
      <c r="AL40" s="33"/>
      <c r="AM40" s="32">
        <v>213</v>
      </c>
      <c r="AN40" s="33">
        <v>0.60952926026613197</v>
      </c>
      <c r="AO40" s="33"/>
      <c r="AP40" s="32">
        <v>162</v>
      </c>
      <c r="AQ40" s="33">
        <v>0.57665610650339905</v>
      </c>
      <c r="AR40" s="33"/>
      <c r="AS40" s="32">
        <v>82</v>
      </c>
      <c r="AT40" s="33">
        <v>0.51449366294390797</v>
      </c>
      <c r="AU40" s="33"/>
      <c r="AV40" s="32">
        <v>472</v>
      </c>
      <c r="AW40" s="33">
        <v>0.92558093930777496</v>
      </c>
      <c r="AX40" s="33"/>
      <c r="AY40" s="32">
        <v>246</v>
      </c>
      <c r="AZ40" s="33">
        <v>0.61337455742282998</v>
      </c>
      <c r="BA40" s="33"/>
      <c r="BB40" s="32">
        <v>230</v>
      </c>
      <c r="BC40" s="33">
        <v>0.72679011565442697</v>
      </c>
      <c r="BD40" s="33"/>
    </row>
    <row r="41" spans="1:56" x14ac:dyDescent="0.3">
      <c r="A41" s="150" t="s">
        <v>101</v>
      </c>
      <c r="B41" s="134" t="s">
        <v>0</v>
      </c>
      <c r="C41" s="32">
        <v>21020</v>
      </c>
      <c r="D41" s="33">
        <v>0.99418999528918495</v>
      </c>
      <c r="E41" s="33">
        <v>108.345723064724</v>
      </c>
      <c r="F41" s="32">
        <v>6886</v>
      </c>
      <c r="G41" s="33">
        <v>1.0932727053339499</v>
      </c>
      <c r="H41" s="33">
        <v>105.490898239332</v>
      </c>
      <c r="I41" s="32">
        <v>2748</v>
      </c>
      <c r="J41" s="33">
        <v>1.0724153541156101</v>
      </c>
      <c r="K41" s="33">
        <v>105.38116591928301</v>
      </c>
      <c r="L41" s="32">
        <v>4138</v>
      </c>
      <c r="M41" s="33">
        <v>1.1075779961885199</v>
      </c>
      <c r="N41" s="33">
        <v>105.56383507203201</v>
      </c>
      <c r="O41" s="32">
        <v>848</v>
      </c>
      <c r="P41" s="33">
        <v>0.78035134214909496</v>
      </c>
      <c r="Q41" s="33">
        <v>115.776081424936</v>
      </c>
      <c r="R41" s="32">
        <v>826</v>
      </c>
      <c r="S41" s="33">
        <v>0.79927233317851099</v>
      </c>
      <c r="T41" s="33">
        <v>111.253196930946</v>
      </c>
      <c r="U41" s="32">
        <v>3697</v>
      </c>
      <c r="V41" s="33">
        <v>1.1915505305091101</v>
      </c>
      <c r="W41" s="33">
        <v>110.056818181818</v>
      </c>
      <c r="X41" s="32">
        <v>1838</v>
      </c>
      <c r="Y41" s="33">
        <v>1.07138277160544</v>
      </c>
      <c r="Z41" s="33">
        <v>109.57810718358</v>
      </c>
      <c r="AA41" s="32">
        <v>1028</v>
      </c>
      <c r="AB41" s="33">
        <v>0.83957433254657299</v>
      </c>
      <c r="AC41" s="33">
        <v>121.07526881720401</v>
      </c>
      <c r="AD41" s="32">
        <v>664</v>
      </c>
      <c r="AE41" s="33">
        <v>1.5080626845332701</v>
      </c>
      <c r="AF41" s="33">
        <v>106.211180124224</v>
      </c>
      <c r="AG41" s="32">
        <v>1721</v>
      </c>
      <c r="AH41" s="33">
        <v>1.02712542150339</v>
      </c>
      <c r="AI41" s="33">
        <v>116.206030150754</v>
      </c>
      <c r="AJ41" s="32">
        <v>455</v>
      </c>
      <c r="AK41" s="33">
        <v>0.84501810753087603</v>
      </c>
      <c r="AL41" s="33">
        <v>97.826086956521706</v>
      </c>
      <c r="AM41" s="32">
        <v>448</v>
      </c>
      <c r="AN41" s="33">
        <v>0.64596129999711605</v>
      </c>
      <c r="AO41" s="33">
        <v>108.372093023256</v>
      </c>
      <c r="AP41" s="32">
        <v>337</v>
      </c>
      <c r="AQ41" s="33">
        <v>0.60900679485326004</v>
      </c>
      <c r="AR41" s="33">
        <v>90.395480225988706</v>
      </c>
      <c r="AS41" s="32">
        <v>178</v>
      </c>
      <c r="AT41" s="33">
        <v>0.55564226627126601</v>
      </c>
      <c r="AU41" s="33">
        <v>91.397849462365599</v>
      </c>
      <c r="AV41" s="32">
        <v>1016</v>
      </c>
      <c r="AW41" s="33">
        <v>1.00111344310109</v>
      </c>
      <c r="AX41" s="33">
        <v>96.899224806201602</v>
      </c>
      <c r="AY41" s="32">
        <v>616</v>
      </c>
      <c r="AZ41" s="33">
        <v>0.76580720554961601</v>
      </c>
      <c r="BA41" s="33">
        <v>119.217081850534</v>
      </c>
      <c r="BB41" s="32">
        <v>462</v>
      </c>
      <c r="BC41" s="33">
        <v>0.72104129600149802</v>
      </c>
      <c r="BD41" s="33">
        <v>108.108108108108</v>
      </c>
    </row>
    <row r="42" spans="1:56" x14ac:dyDescent="0.3">
      <c r="A42" s="151"/>
      <c r="B42" s="134" t="s">
        <v>1</v>
      </c>
      <c r="C42" s="32">
        <v>10931</v>
      </c>
      <c r="D42" s="33">
        <v>1.0168495060870499</v>
      </c>
      <c r="E42" s="33"/>
      <c r="F42" s="32">
        <v>3535</v>
      </c>
      <c r="G42" s="33">
        <v>1.1027026352565401</v>
      </c>
      <c r="H42" s="33"/>
      <c r="I42" s="32">
        <v>1410</v>
      </c>
      <c r="J42" s="33">
        <v>1.08492417072551</v>
      </c>
      <c r="K42" s="33"/>
      <c r="L42" s="32">
        <v>2125</v>
      </c>
      <c r="M42" s="33">
        <v>1.11482427746271</v>
      </c>
      <c r="N42" s="33"/>
      <c r="O42" s="32">
        <v>455</v>
      </c>
      <c r="P42" s="33">
        <v>0.83386786401539403</v>
      </c>
      <c r="Q42" s="33"/>
      <c r="R42" s="32">
        <v>435</v>
      </c>
      <c r="S42" s="33">
        <v>0.83167635362496195</v>
      </c>
      <c r="T42" s="33"/>
      <c r="U42" s="32">
        <v>1937</v>
      </c>
      <c r="V42" s="33">
        <v>1.2118747458316399</v>
      </c>
      <c r="W42" s="33"/>
      <c r="X42" s="32">
        <v>961</v>
      </c>
      <c r="Y42" s="33">
        <v>1.08784242698664</v>
      </c>
      <c r="Z42" s="33"/>
      <c r="AA42" s="32">
        <v>563</v>
      </c>
      <c r="AB42" s="33">
        <v>0.91841894911991595</v>
      </c>
      <c r="AC42" s="33"/>
      <c r="AD42" s="32">
        <v>342</v>
      </c>
      <c r="AE42" s="33">
        <v>1.5653606737458801</v>
      </c>
      <c r="AF42" s="33"/>
      <c r="AG42" s="32">
        <v>925</v>
      </c>
      <c r="AH42" s="33">
        <v>1.0503605291546001</v>
      </c>
      <c r="AI42" s="33"/>
      <c r="AJ42" s="32">
        <v>225</v>
      </c>
      <c r="AK42" s="33">
        <v>0.82866823806717704</v>
      </c>
      <c r="AL42" s="33"/>
      <c r="AM42" s="32">
        <v>233</v>
      </c>
      <c r="AN42" s="33">
        <v>0.67714842047138801</v>
      </c>
      <c r="AO42" s="33"/>
      <c r="AP42" s="32">
        <v>160</v>
      </c>
      <c r="AQ42" s="33">
        <v>0.58730683111257898</v>
      </c>
      <c r="AR42" s="33"/>
      <c r="AS42" s="32">
        <v>85</v>
      </c>
      <c r="AT42" s="33">
        <v>0.52804870472758902</v>
      </c>
      <c r="AU42" s="33"/>
      <c r="AV42" s="32">
        <v>500</v>
      </c>
      <c r="AW42" s="33">
        <v>0.99025588211993998</v>
      </c>
      <c r="AX42" s="33"/>
      <c r="AY42" s="32">
        <v>335</v>
      </c>
      <c r="AZ42" s="33">
        <v>0.83060597044530404</v>
      </c>
      <c r="BA42" s="33"/>
      <c r="BB42" s="32">
        <v>240</v>
      </c>
      <c r="BC42" s="33">
        <v>0.74010114715677799</v>
      </c>
      <c r="BD42" s="33"/>
    </row>
    <row r="43" spans="1:56" x14ac:dyDescent="0.3">
      <c r="A43" s="152"/>
      <c r="B43" s="134" t="s">
        <v>2</v>
      </c>
      <c r="C43" s="32">
        <v>10089</v>
      </c>
      <c r="D43" s="33">
        <v>0.97075234509480901</v>
      </c>
      <c r="E43" s="33"/>
      <c r="F43" s="32">
        <v>3351</v>
      </c>
      <c r="G43" s="33">
        <v>1.08349823458658</v>
      </c>
      <c r="H43" s="33"/>
      <c r="I43" s="32">
        <v>1338</v>
      </c>
      <c r="J43" s="33">
        <v>1.05954181547501</v>
      </c>
      <c r="K43" s="33"/>
      <c r="L43" s="32">
        <v>2013</v>
      </c>
      <c r="M43" s="33">
        <v>1.1000300554660001</v>
      </c>
      <c r="N43" s="33"/>
      <c r="O43" s="32">
        <v>393</v>
      </c>
      <c r="P43" s="33">
        <v>0.72637882596480896</v>
      </c>
      <c r="Q43" s="33"/>
      <c r="R43" s="32">
        <v>391</v>
      </c>
      <c r="S43" s="33">
        <v>0.76606583072100298</v>
      </c>
      <c r="T43" s="33"/>
      <c r="U43" s="32">
        <v>1760</v>
      </c>
      <c r="V43" s="33">
        <v>1.1699560601729699</v>
      </c>
      <c r="W43" s="33"/>
      <c r="X43" s="32">
        <v>877</v>
      </c>
      <c r="Y43" s="33">
        <v>1.0539091979715001</v>
      </c>
      <c r="Z43" s="33"/>
      <c r="AA43" s="32">
        <v>465</v>
      </c>
      <c r="AB43" s="33">
        <v>0.76052468025252695</v>
      </c>
      <c r="AC43" s="33"/>
      <c r="AD43" s="32">
        <v>322</v>
      </c>
      <c r="AE43" s="33">
        <v>1.45162744567667</v>
      </c>
      <c r="AF43" s="33"/>
      <c r="AG43" s="32">
        <v>796</v>
      </c>
      <c r="AH43" s="33">
        <v>1.00138382186439</v>
      </c>
      <c r="AI43" s="33"/>
      <c r="AJ43" s="32">
        <v>230</v>
      </c>
      <c r="AK43" s="33">
        <v>0.86164912149252604</v>
      </c>
      <c r="AL43" s="33"/>
      <c r="AM43" s="32">
        <v>215</v>
      </c>
      <c r="AN43" s="33">
        <v>0.61525253970525096</v>
      </c>
      <c r="AO43" s="33"/>
      <c r="AP43" s="32">
        <v>177</v>
      </c>
      <c r="AQ43" s="33">
        <v>0.63005019043889898</v>
      </c>
      <c r="AR43" s="33"/>
      <c r="AS43" s="32">
        <v>93</v>
      </c>
      <c r="AT43" s="33">
        <v>0.58351110553394403</v>
      </c>
      <c r="AU43" s="33"/>
      <c r="AV43" s="32">
        <v>516</v>
      </c>
      <c r="AW43" s="33">
        <v>1.0118639082262999</v>
      </c>
      <c r="AX43" s="33"/>
      <c r="AY43" s="32">
        <v>281</v>
      </c>
      <c r="AZ43" s="33">
        <v>0.70064329526754099</v>
      </c>
      <c r="BA43" s="33"/>
      <c r="BB43" s="32">
        <v>222</v>
      </c>
      <c r="BC43" s="33">
        <v>0.70151045945775103</v>
      </c>
      <c r="BD43" s="33"/>
    </row>
    <row r="44" spans="1:56" x14ac:dyDescent="0.3">
      <c r="A44" s="150" t="s">
        <v>102</v>
      </c>
      <c r="B44" s="134" t="s">
        <v>0</v>
      </c>
      <c r="C44" s="32">
        <v>19184</v>
      </c>
      <c r="D44" s="33">
        <v>0.90735208704223302</v>
      </c>
      <c r="E44" s="33">
        <v>106.96946811953801</v>
      </c>
      <c r="F44" s="32">
        <v>6286</v>
      </c>
      <c r="G44" s="33">
        <v>0.99801223144484696</v>
      </c>
      <c r="H44" s="33">
        <v>110.093582887701</v>
      </c>
      <c r="I44" s="32">
        <v>2487</v>
      </c>
      <c r="J44" s="33">
        <v>0.97055931065703005</v>
      </c>
      <c r="K44" s="33">
        <v>114.027538726334</v>
      </c>
      <c r="L44" s="32">
        <v>3799</v>
      </c>
      <c r="M44" s="33">
        <v>1.0168411811310301</v>
      </c>
      <c r="N44" s="33">
        <v>107.59562841530099</v>
      </c>
      <c r="O44" s="32">
        <v>792</v>
      </c>
      <c r="P44" s="33">
        <v>0.72881870634679602</v>
      </c>
      <c r="Q44" s="33">
        <v>102.557544757033</v>
      </c>
      <c r="R44" s="32">
        <v>817</v>
      </c>
      <c r="S44" s="33">
        <v>0.79056355472983397</v>
      </c>
      <c r="T44" s="33">
        <v>105.27638190954799</v>
      </c>
      <c r="U44" s="32">
        <v>3329</v>
      </c>
      <c r="V44" s="33">
        <v>1.0729433908749899</v>
      </c>
      <c r="W44" s="33">
        <v>103.359804520464</v>
      </c>
      <c r="X44" s="32">
        <v>1649</v>
      </c>
      <c r="Y44" s="33">
        <v>0.96121337887778802</v>
      </c>
      <c r="Z44" s="33">
        <v>103.831891223733</v>
      </c>
      <c r="AA44" s="32">
        <v>998</v>
      </c>
      <c r="AB44" s="33">
        <v>0.81507313607147802</v>
      </c>
      <c r="AC44" s="33">
        <v>99.6</v>
      </c>
      <c r="AD44" s="32">
        <v>633</v>
      </c>
      <c r="AE44" s="33">
        <v>1.4376561435385</v>
      </c>
      <c r="AF44" s="33">
        <v>107.54098360655701</v>
      </c>
      <c r="AG44" s="32">
        <v>1520</v>
      </c>
      <c r="AH44" s="33">
        <v>0.90716481155441497</v>
      </c>
      <c r="AI44" s="33">
        <v>114.084507042254</v>
      </c>
      <c r="AJ44" s="32">
        <v>355</v>
      </c>
      <c r="AK44" s="33">
        <v>0.65929984213947401</v>
      </c>
      <c r="AL44" s="33">
        <v>115.151515151515</v>
      </c>
      <c r="AM44" s="32">
        <v>455</v>
      </c>
      <c r="AN44" s="33">
        <v>0.65605444530957102</v>
      </c>
      <c r="AO44" s="33">
        <v>107.762557077626</v>
      </c>
      <c r="AP44" s="32">
        <v>314</v>
      </c>
      <c r="AQ44" s="33">
        <v>0.56744253288998103</v>
      </c>
      <c r="AR44" s="33">
        <v>112.16216216216201</v>
      </c>
      <c r="AS44" s="32">
        <v>174</v>
      </c>
      <c r="AT44" s="33">
        <v>0.54315592320898998</v>
      </c>
      <c r="AU44" s="33">
        <v>112.19512195122</v>
      </c>
      <c r="AV44" s="32">
        <v>892</v>
      </c>
      <c r="AW44" s="33">
        <v>0.87893030634465497</v>
      </c>
      <c r="AX44" s="33">
        <v>113.908872901679</v>
      </c>
      <c r="AY44" s="32">
        <v>524</v>
      </c>
      <c r="AZ44" s="33">
        <v>0.65143340212337497</v>
      </c>
      <c r="BA44" s="33">
        <v>85.159010600706694</v>
      </c>
      <c r="BB44" s="32">
        <v>446</v>
      </c>
      <c r="BC44" s="33">
        <v>0.69607016886724704</v>
      </c>
      <c r="BD44" s="33">
        <v>109.389671361502</v>
      </c>
    </row>
    <row r="45" spans="1:56" x14ac:dyDescent="0.3">
      <c r="A45" s="151"/>
      <c r="B45" s="134" t="s">
        <v>1</v>
      </c>
      <c r="C45" s="32">
        <v>9915</v>
      </c>
      <c r="D45" s="33">
        <v>0.92233673523493798</v>
      </c>
      <c r="E45" s="33"/>
      <c r="F45" s="32">
        <v>3294</v>
      </c>
      <c r="G45" s="33">
        <v>1.0275254541824701</v>
      </c>
      <c r="H45" s="33"/>
      <c r="I45" s="32">
        <v>1325</v>
      </c>
      <c r="J45" s="33">
        <v>1.01952094057539</v>
      </c>
      <c r="K45" s="33"/>
      <c r="L45" s="32">
        <v>1969</v>
      </c>
      <c r="M45" s="33">
        <v>1.0329830599172101</v>
      </c>
      <c r="N45" s="33"/>
      <c r="O45" s="32">
        <v>401</v>
      </c>
      <c r="P45" s="33">
        <v>0.73490332630807298</v>
      </c>
      <c r="Q45" s="33"/>
      <c r="R45" s="32">
        <v>419</v>
      </c>
      <c r="S45" s="33">
        <v>0.80108595900887103</v>
      </c>
      <c r="T45" s="33"/>
      <c r="U45" s="32">
        <v>1692</v>
      </c>
      <c r="V45" s="33">
        <v>1.05859167266243</v>
      </c>
      <c r="W45" s="33"/>
      <c r="X45" s="32">
        <v>840</v>
      </c>
      <c r="Y45" s="33">
        <v>0.95087163232963501</v>
      </c>
      <c r="Z45" s="33"/>
      <c r="AA45" s="32">
        <v>498</v>
      </c>
      <c r="AB45" s="33">
        <v>0.81238478980767004</v>
      </c>
      <c r="AC45" s="33"/>
      <c r="AD45" s="32">
        <v>328</v>
      </c>
      <c r="AE45" s="33">
        <v>1.50128158183815</v>
      </c>
      <c r="AF45" s="33"/>
      <c r="AG45" s="32">
        <v>810</v>
      </c>
      <c r="AH45" s="33">
        <v>0.91977516607051601</v>
      </c>
      <c r="AI45" s="33"/>
      <c r="AJ45" s="32">
        <v>190</v>
      </c>
      <c r="AK45" s="33">
        <v>0.69976428992339401</v>
      </c>
      <c r="AL45" s="33"/>
      <c r="AM45" s="32">
        <v>236</v>
      </c>
      <c r="AN45" s="33">
        <v>0.68586706966200695</v>
      </c>
      <c r="AO45" s="33"/>
      <c r="AP45" s="32">
        <v>166</v>
      </c>
      <c r="AQ45" s="33">
        <v>0.60933083727930104</v>
      </c>
      <c r="AR45" s="33"/>
      <c r="AS45" s="32">
        <v>92</v>
      </c>
      <c r="AT45" s="33">
        <v>0.57153506864633197</v>
      </c>
      <c r="AU45" s="33"/>
      <c r="AV45" s="32">
        <v>475</v>
      </c>
      <c r="AW45" s="33">
        <v>0.94074308801394302</v>
      </c>
      <c r="AX45" s="33"/>
      <c r="AY45" s="32">
        <v>241</v>
      </c>
      <c r="AZ45" s="33">
        <v>0.59754041455915896</v>
      </c>
      <c r="BA45" s="33"/>
      <c r="BB45" s="32">
        <v>233</v>
      </c>
      <c r="BC45" s="33">
        <v>0.71851486369803896</v>
      </c>
      <c r="BD45" s="33"/>
    </row>
    <row r="46" spans="1:56" x14ac:dyDescent="0.3">
      <c r="A46" s="152"/>
      <c r="B46" s="134" t="s">
        <v>2</v>
      </c>
      <c r="C46" s="32">
        <v>9269</v>
      </c>
      <c r="D46" s="33">
        <v>0.89185285823013105</v>
      </c>
      <c r="E46" s="33"/>
      <c r="F46" s="32">
        <v>2992</v>
      </c>
      <c r="G46" s="33">
        <v>0.96742068573054496</v>
      </c>
      <c r="H46" s="33"/>
      <c r="I46" s="32">
        <v>1162</v>
      </c>
      <c r="J46" s="33">
        <v>0.92017009684750695</v>
      </c>
      <c r="K46" s="33"/>
      <c r="L46" s="32">
        <v>1830</v>
      </c>
      <c r="M46" s="33">
        <v>1.00002732315091</v>
      </c>
      <c r="N46" s="33"/>
      <c r="O46" s="32">
        <v>391</v>
      </c>
      <c r="P46" s="33">
        <v>0.72268224160875405</v>
      </c>
      <c r="Q46" s="33"/>
      <c r="R46" s="32">
        <v>398</v>
      </c>
      <c r="S46" s="33">
        <v>0.77978056426332298</v>
      </c>
      <c r="T46" s="33"/>
      <c r="U46" s="32">
        <v>1637</v>
      </c>
      <c r="V46" s="33">
        <v>1.0881920855131499</v>
      </c>
      <c r="W46" s="33"/>
      <c r="X46" s="32">
        <v>809</v>
      </c>
      <c r="Y46" s="33">
        <v>0.97219217920061496</v>
      </c>
      <c r="Z46" s="33"/>
      <c r="AA46" s="32">
        <v>500</v>
      </c>
      <c r="AB46" s="33">
        <v>0.81776847338981395</v>
      </c>
      <c r="AC46" s="33"/>
      <c r="AD46" s="32">
        <v>305</v>
      </c>
      <c r="AE46" s="33">
        <v>1.3749887296005801</v>
      </c>
      <c r="AF46" s="33"/>
      <c r="AG46" s="32">
        <v>710</v>
      </c>
      <c r="AH46" s="33">
        <v>0.893194112466977</v>
      </c>
      <c r="AI46" s="33"/>
      <c r="AJ46" s="32">
        <v>165</v>
      </c>
      <c r="AK46" s="33">
        <v>0.61813958715768202</v>
      </c>
      <c r="AL46" s="33"/>
      <c r="AM46" s="32">
        <v>219</v>
      </c>
      <c r="AN46" s="33">
        <v>0.62669909858348805</v>
      </c>
      <c r="AO46" s="33"/>
      <c r="AP46" s="32">
        <v>148</v>
      </c>
      <c r="AQ46" s="33">
        <v>0.52682162816359901</v>
      </c>
      <c r="AR46" s="33"/>
      <c r="AS46" s="32">
        <v>82</v>
      </c>
      <c r="AT46" s="33">
        <v>0.51449366294390797</v>
      </c>
      <c r="AU46" s="33"/>
      <c r="AV46" s="32">
        <v>417</v>
      </c>
      <c r="AW46" s="33">
        <v>0.81772722815962295</v>
      </c>
      <c r="AX46" s="33"/>
      <c r="AY46" s="32">
        <v>283</v>
      </c>
      <c r="AZ46" s="33">
        <v>0.70563008028723895</v>
      </c>
      <c r="BA46" s="33"/>
      <c r="BB46" s="32">
        <v>213</v>
      </c>
      <c r="BC46" s="33">
        <v>0.67307084623649105</v>
      </c>
      <c r="BD46" s="33"/>
    </row>
    <row r="47" spans="1:56" x14ac:dyDescent="0.3">
      <c r="A47" s="150" t="s">
        <v>103</v>
      </c>
      <c r="B47" s="134" t="s">
        <v>0</v>
      </c>
      <c r="C47" s="32">
        <v>18584</v>
      </c>
      <c r="D47" s="33">
        <v>0.87897368565433998</v>
      </c>
      <c r="E47" s="33">
        <v>106.62663998220999</v>
      </c>
      <c r="F47" s="32">
        <v>6243</v>
      </c>
      <c r="G47" s="33">
        <v>0.99118523081612797</v>
      </c>
      <c r="H47" s="33">
        <v>106.380165289256</v>
      </c>
      <c r="I47" s="32">
        <v>2473</v>
      </c>
      <c r="J47" s="33">
        <v>0.96509576809603304</v>
      </c>
      <c r="K47" s="33">
        <v>104.71854304635799</v>
      </c>
      <c r="L47" s="32">
        <v>3770</v>
      </c>
      <c r="M47" s="33">
        <v>1.0090790347101799</v>
      </c>
      <c r="N47" s="33">
        <v>107.484865162356</v>
      </c>
      <c r="O47" s="32">
        <v>777</v>
      </c>
      <c r="P47" s="33">
        <v>0.71501532175689497</v>
      </c>
      <c r="Q47" s="33">
        <v>106.10079575596799</v>
      </c>
      <c r="R47" s="32">
        <v>810</v>
      </c>
      <c r="S47" s="33">
        <v>0.78379006038086396</v>
      </c>
      <c r="T47" s="33">
        <v>124.376731301939</v>
      </c>
      <c r="U47" s="32">
        <v>3116</v>
      </c>
      <c r="V47" s="33">
        <v>1.0042930627715401</v>
      </c>
      <c r="W47" s="33">
        <v>110.114632501686</v>
      </c>
      <c r="X47" s="32">
        <v>1505</v>
      </c>
      <c r="Y47" s="33">
        <v>0.87727479394243202</v>
      </c>
      <c r="Z47" s="33">
        <v>110.78431372548999</v>
      </c>
      <c r="AA47" s="32">
        <v>943</v>
      </c>
      <c r="AB47" s="33">
        <v>0.77015427586713803</v>
      </c>
      <c r="AC47" s="33">
        <v>103.23275862069001</v>
      </c>
      <c r="AD47" s="32">
        <v>597</v>
      </c>
      <c r="AE47" s="33">
        <v>1.3558937088348899</v>
      </c>
      <c r="AF47" s="33">
        <v>101.68918918918899</v>
      </c>
      <c r="AG47" s="32">
        <v>1444</v>
      </c>
      <c r="AH47" s="33">
        <v>0.861806570976694</v>
      </c>
      <c r="AI47" s="33">
        <v>105.991440798859</v>
      </c>
      <c r="AJ47" s="32">
        <v>379</v>
      </c>
      <c r="AK47" s="33">
        <v>0.70387222583341102</v>
      </c>
      <c r="AL47" s="33">
        <v>103.763440860215</v>
      </c>
      <c r="AM47" s="32">
        <v>474</v>
      </c>
      <c r="AN47" s="33">
        <v>0.68345012544337702</v>
      </c>
      <c r="AO47" s="33">
        <v>98.326359832636001</v>
      </c>
      <c r="AP47" s="32">
        <v>351</v>
      </c>
      <c r="AQ47" s="33">
        <v>0.63430678039612498</v>
      </c>
      <c r="AR47" s="33">
        <v>96.089385474860293</v>
      </c>
      <c r="AS47" s="32">
        <v>169</v>
      </c>
      <c r="AT47" s="33">
        <v>0.52754799438114597</v>
      </c>
      <c r="AU47" s="33">
        <v>94.252873563218401</v>
      </c>
      <c r="AV47" s="32">
        <v>850</v>
      </c>
      <c r="AW47" s="33">
        <v>0.837545695507799</v>
      </c>
      <c r="AX47" s="33">
        <v>102.863961813842</v>
      </c>
      <c r="AY47" s="32">
        <v>502</v>
      </c>
      <c r="AZ47" s="33">
        <v>0.62408314478231697</v>
      </c>
      <c r="BA47" s="33">
        <v>108.298755186722</v>
      </c>
      <c r="BB47" s="32">
        <v>424</v>
      </c>
      <c r="BC47" s="33">
        <v>0.661734869057652</v>
      </c>
      <c r="BD47" s="33">
        <v>90.990990990990994</v>
      </c>
    </row>
    <row r="48" spans="1:56" x14ac:dyDescent="0.3">
      <c r="A48" s="151"/>
      <c r="B48" s="134" t="s">
        <v>1</v>
      </c>
      <c r="C48" s="32">
        <v>9590</v>
      </c>
      <c r="D48" s="33">
        <v>0.89210381148795304</v>
      </c>
      <c r="E48" s="33"/>
      <c r="F48" s="32">
        <v>3218</v>
      </c>
      <c r="G48" s="33">
        <v>1.0038181273707301</v>
      </c>
      <c r="H48" s="33"/>
      <c r="I48" s="32">
        <v>1265</v>
      </c>
      <c r="J48" s="33">
        <v>0.97335395458707497</v>
      </c>
      <c r="K48" s="33"/>
      <c r="L48" s="32">
        <v>1953</v>
      </c>
      <c r="M48" s="33">
        <v>1.02458908888691</v>
      </c>
      <c r="N48" s="33"/>
      <c r="O48" s="32">
        <v>400</v>
      </c>
      <c r="P48" s="33">
        <v>0.73307064968386304</v>
      </c>
      <c r="Q48" s="33"/>
      <c r="R48" s="32">
        <v>449</v>
      </c>
      <c r="S48" s="33">
        <v>0.85844294891404105</v>
      </c>
      <c r="T48" s="33"/>
      <c r="U48" s="32">
        <v>1633</v>
      </c>
      <c r="V48" s="33">
        <v>1.0216786060625</v>
      </c>
      <c r="W48" s="33"/>
      <c r="X48" s="32">
        <v>791</v>
      </c>
      <c r="Y48" s="33">
        <v>0.89540412044373996</v>
      </c>
      <c r="Z48" s="33"/>
      <c r="AA48" s="32">
        <v>479</v>
      </c>
      <c r="AB48" s="33">
        <v>0.78139018939332106</v>
      </c>
      <c r="AC48" s="33"/>
      <c r="AD48" s="32">
        <v>301</v>
      </c>
      <c r="AE48" s="33">
        <v>1.37770047601611</v>
      </c>
      <c r="AF48" s="33"/>
      <c r="AG48" s="32">
        <v>743</v>
      </c>
      <c r="AH48" s="33">
        <v>0.84369499801283099</v>
      </c>
      <c r="AI48" s="33"/>
      <c r="AJ48" s="32">
        <v>193</v>
      </c>
      <c r="AK48" s="33">
        <v>0.71081319976429003</v>
      </c>
      <c r="AL48" s="33"/>
      <c r="AM48" s="32">
        <v>235</v>
      </c>
      <c r="AN48" s="33">
        <v>0.682960853265134</v>
      </c>
      <c r="AO48" s="33"/>
      <c r="AP48" s="32">
        <v>172</v>
      </c>
      <c r="AQ48" s="33">
        <v>0.631354843446023</v>
      </c>
      <c r="AR48" s="33"/>
      <c r="AS48" s="32">
        <v>82</v>
      </c>
      <c r="AT48" s="33">
        <v>0.50941169161955602</v>
      </c>
      <c r="AU48" s="33"/>
      <c r="AV48" s="32">
        <v>431</v>
      </c>
      <c r="AW48" s="33">
        <v>0.85360057038738801</v>
      </c>
      <c r="AX48" s="33"/>
      <c r="AY48" s="32">
        <v>261</v>
      </c>
      <c r="AZ48" s="33">
        <v>0.64712883070514704</v>
      </c>
      <c r="BA48" s="33"/>
      <c r="BB48" s="32">
        <v>202</v>
      </c>
      <c r="BC48" s="33">
        <v>0.62291846552362196</v>
      </c>
      <c r="BD48" s="33"/>
    </row>
    <row r="49" spans="1:56" x14ac:dyDescent="0.3">
      <c r="A49" s="152"/>
      <c r="B49" s="134" t="s">
        <v>2</v>
      </c>
      <c r="C49" s="32">
        <v>8994</v>
      </c>
      <c r="D49" s="33">
        <v>0.865392664464537</v>
      </c>
      <c r="E49" s="33"/>
      <c r="F49" s="32">
        <v>3025</v>
      </c>
      <c r="G49" s="33">
        <v>0.97809076682316098</v>
      </c>
      <c r="H49" s="33"/>
      <c r="I49" s="32">
        <v>1208</v>
      </c>
      <c r="J49" s="33">
        <v>0.95659679603424097</v>
      </c>
      <c r="K49" s="33"/>
      <c r="L49" s="32">
        <v>1817</v>
      </c>
      <c r="M49" s="33">
        <v>0.99292330391540795</v>
      </c>
      <c r="N49" s="33"/>
      <c r="O49" s="32">
        <v>377</v>
      </c>
      <c r="P49" s="33">
        <v>0.69680615111636801</v>
      </c>
      <c r="Q49" s="33"/>
      <c r="R49" s="32">
        <v>361</v>
      </c>
      <c r="S49" s="33">
        <v>0.70728840125391801</v>
      </c>
      <c r="T49" s="33"/>
      <c r="U49" s="32">
        <v>1483</v>
      </c>
      <c r="V49" s="33">
        <v>0.98582093024801698</v>
      </c>
      <c r="W49" s="33"/>
      <c r="X49" s="32">
        <v>714</v>
      </c>
      <c r="Y49" s="33">
        <v>0.85802869709423901</v>
      </c>
      <c r="Z49" s="33"/>
      <c r="AA49" s="32">
        <v>464</v>
      </c>
      <c r="AB49" s="33">
        <v>0.75888914330574697</v>
      </c>
      <c r="AC49" s="33"/>
      <c r="AD49" s="32">
        <v>296</v>
      </c>
      <c r="AE49" s="33">
        <v>1.3344152916779399</v>
      </c>
      <c r="AF49" s="33"/>
      <c r="AG49" s="32">
        <v>701</v>
      </c>
      <c r="AH49" s="33">
        <v>0.88187193357655103</v>
      </c>
      <c r="AI49" s="33"/>
      <c r="AJ49" s="32">
        <v>186</v>
      </c>
      <c r="AK49" s="33">
        <v>0.69681189825047796</v>
      </c>
      <c r="AL49" s="33"/>
      <c r="AM49" s="32">
        <v>239</v>
      </c>
      <c r="AN49" s="33">
        <v>0.68393189297467405</v>
      </c>
      <c r="AO49" s="33"/>
      <c r="AP49" s="32">
        <v>179</v>
      </c>
      <c r="AQ49" s="33">
        <v>0.637169401630299</v>
      </c>
      <c r="AR49" s="33"/>
      <c r="AS49" s="32">
        <v>87</v>
      </c>
      <c r="AT49" s="33">
        <v>0.54586522775756097</v>
      </c>
      <c r="AU49" s="33"/>
      <c r="AV49" s="32">
        <v>419</v>
      </c>
      <c r="AW49" s="33">
        <v>0.82164918129228404</v>
      </c>
      <c r="AX49" s="33"/>
      <c r="AY49" s="32">
        <v>241</v>
      </c>
      <c r="AZ49" s="33">
        <v>0.60090759487358503</v>
      </c>
      <c r="BA49" s="33"/>
      <c r="BB49" s="32">
        <v>222</v>
      </c>
      <c r="BC49" s="33">
        <v>0.70151045945775103</v>
      </c>
      <c r="BD49" s="33"/>
    </row>
    <row r="50" spans="1:56" x14ac:dyDescent="0.3">
      <c r="A50" s="150" t="s">
        <v>104</v>
      </c>
      <c r="B50" s="134" t="s">
        <v>0</v>
      </c>
      <c r="C50" s="32">
        <v>20018</v>
      </c>
      <c r="D50" s="33">
        <v>0.94679806497140395</v>
      </c>
      <c r="E50" s="33">
        <v>106.754802726709</v>
      </c>
      <c r="F50" s="32">
        <v>6737</v>
      </c>
      <c r="G50" s="33">
        <v>1.06961635431816</v>
      </c>
      <c r="H50" s="33">
        <v>111.456371625863</v>
      </c>
      <c r="I50" s="32">
        <v>2619</v>
      </c>
      <c r="J50" s="33">
        <v>1.0220727119464299</v>
      </c>
      <c r="K50" s="33">
        <v>111.893203883495</v>
      </c>
      <c r="L50" s="32">
        <v>4118</v>
      </c>
      <c r="M50" s="33">
        <v>1.10222479176035</v>
      </c>
      <c r="N50" s="33">
        <v>111.179487179487</v>
      </c>
      <c r="O50" s="32">
        <v>819</v>
      </c>
      <c r="P50" s="33">
        <v>0.75366479860861901</v>
      </c>
      <c r="Q50" s="33">
        <v>95.933014354066998</v>
      </c>
      <c r="R50" s="32">
        <v>885</v>
      </c>
      <c r="S50" s="33">
        <v>0.85636321411983296</v>
      </c>
      <c r="T50" s="33">
        <v>107.746478873239</v>
      </c>
      <c r="U50" s="32">
        <v>3288</v>
      </c>
      <c r="V50" s="33">
        <v>1.0597290084701001</v>
      </c>
      <c r="W50" s="33">
        <v>101.717791411043</v>
      </c>
      <c r="X50" s="32">
        <v>1741</v>
      </c>
      <c r="Y50" s="33">
        <v>1.0148408081420399</v>
      </c>
      <c r="Z50" s="33">
        <v>120.379746835443</v>
      </c>
      <c r="AA50" s="32">
        <v>1043</v>
      </c>
      <c r="AB50" s="33">
        <v>0.85182493078412003</v>
      </c>
      <c r="AC50" s="33">
        <v>96.792452830188694</v>
      </c>
      <c r="AD50" s="32">
        <v>639</v>
      </c>
      <c r="AE50" s="33">
        <v>1.4512832159891</v>
      </c>
      <c r="AF50" s="33">
        <v>104.15335463258801</v>
      </c>
      <c r="AG50" s="32">
        <v>1512</v>
      </c>
      <c r="AH50" s="33">
        <v>0.90239025991465505</v>
      </c>
      <c r="AI50" s="33">
        <v>101.6</v>
      </c>
      <c r="AJ50" s="32">
        <v>394</v>
      </c>
      <c r="AK50" s="33">
        <v>0.73172996564212101</v>
      </c>
      <c r="AL50" s="33">
        <v>105.208333333333</v>
      </c>
      <c r="AM50" s="32">
        <v>478</v>
      </c>
      <c r="AN50" s="33">
        <v>0.68921763705049499</v>
      </c>
      <c r="AO50" s="33">
        <v>120.276497695853</v>
      </c>
      <c r="AP50" s="32">
        <v>341</v>
      </c>
      <c r="AQ50" s="33">
        <v>0.61623536215122199</v>
      </c>
      <c r="AR50" s="33">
        <v>92.655367231638394</v>
      </c>
      <c r="AS50" s="32">
        <v>192</v>
      </c>
      <c r="AT50" s="33">
        <v>0.59934446698923105</v>
      </c>
      <c r="AU50" s="33">
        <v>106.45161290322601</v>
      </c>
      <c r="AV50" s="32">
        <v>981</v>
      </c>
      <c r="AW50" s="33">
        <v>0.96662626740370705</v>
      </c>
      <c r="AX50" s="33">
        <v>101.43737166324399</v>
      </c>
      <c r="AY50" s="32">
        <v>530</v>
      </c>
      <c r="AZ50" s="33">
        <v>0.65889256321639</v>
      </c>
      <c r="BA50" s="33">
        <v>110.31746031746</v>
      </c>
      <c r="BB50" s="32">
        <v>438</v>
      </c>
      <c r="BC50" s="33">
        <v>0.68358460530012199</v>
      </c>
      <c r="BD50" s="33">
        <v>98.190045248868799</v>
      </c>
    </row>
    <row r="51" spans="1:56" x14ac:dyDescent="0.3">
      <c r="A51" s="151"/>
      <c r="B51" s="134" t="s">
        <v>1</v>
      </c>
      <c r="C51" s="32">
        <v>10336</v>
      </c>
      <c r="D51" s="33">
        <v>0.96149999953487797</v>
      </c>
      <c r="E51" s="33"/>
      <c r="F51" s="32">
        <v>3551</v>
      </c>
      <c r="G51" s="33">
        <v>1.10769365142743</v>
      </c>
      <c r="H51" s="33"/>
      <c r="I51" s="32">
        <v>1383</v>
      </c>
      <c r="J51" s="33">
        <v>1.0641490270307701</v>
      </c>
      <c r="K51" s="33"/>
      <c r="L51" s="32">
        <v>2168</v>
      </c>
      <c r="M51" s="33">
        <v>1.13738307460666</v>
      </c>
      <c r="N51" s="33"/>
      <c r="O51" s="32">
        <v>401</v>
      </c>
      <c r="P51" s="33">
        <v>0.73490332630807298</v>
      </c>
      <c r="Q51" s="33"/>
      <c r="R51" s="32">
        <v>459</v>
      </c>
      <c r="S51" s="33">
        <v>0.87756194554909805</v>
      </c>
      <c r="T51" s="33"/>
      <c r="U51" s="32">
        <v>1658</v>
      </c>
      <c r="V51" s="33">
        <v>1.03731973597773</v>
      </c>
      <c r="W51" s="33"/>
      <c r="X51" s="32">
        <v>951</v>
      </c>
      <c r="Y51" s="33">
        <v>1.0765225266017699</v>
      </c>
      <c r="Z51" s="33"/>
      <c r="AA51" s="32">
        <v>513</v>
      </c>
      <c r="AB51" s="33">
        <v>0.83685421118741898</v>
      </c>
      <c r="AC51" s="33"/>
      <c r="AD51" s="32">
        <v>326</v>
      </c>
      <c r="AE51" s="33">
        <v>1.49212742585134</v>
      </c>
      <c r="AF51" s="33"/>
      <c r="AG51" s="32">
        <v>762</v>
      </c>
      <c r="AH51" s="33">
        <v>0.86526997104411496</v>
      </c>
      <c r="AI51" s="33"/>
      <c r="AJ51" s="32">
        <v>202</v>
      </c>
      <c r="AK51" s="33">
        <v>0.74395992928697696</v>
      </c>
      <c r="AL51" s="33"/>
      <c r="AM51" s="32">
        <v>261</v>
      </c>
      <c r="AN51" s="33">
        <v>0.75852247958383001</v>
      </c>
      <c r="AO51" s="33"/>
      <c r="AP51" s="32">
        <v>164</v>
      </c>
      <c r="AQ51" s="33">
        <v>0.60198950189039402</v>
      </c>
      <c r="AR51" s="33"/>
      <c r="AS51" s="32">
        <v>99</v>
      </c>
      <c r="AT51" s="33">
        <v>0.61502143256507402</v>
      </c>
      <c r="AU51" s="33"/>
      <c r="AV51" s="32">
        <v>494</v>
      </c>
      <c r="AW51" s="33">
        <v>0.97837281153450095</v>
      </c>
      <c r="AX51" s="33"/>
      <c r="AY51" s="32">
        <v>278</v>
      </c>
      <c r="AZ51" s="33">
        <v>0.68927898442923696</v>
      </c>
      <c r="BA51" s="33"/>
      <c r="BB51" s="32">
        <v>217</v>
      </c>
      <c r="BC51" s="33">
        <v>0.66917478722092005</v>
      </c>
      <c r="BD51" s="33"/>
    </row>
    <row r="52" spans="1:56" x14ac:dyDescent="0.3">
      <c r="A52" s="152"/>
      <c r="B52" s="134" t="s">
        <v>2</v>
      </c>
      <c r="C52" s="32">
        <v>9682</v>
      </c>
      <c r="D52" s="33">
        <v>0.93159125832173095</v>
      </c>
      <c r="E52" s="33"/>
      <c r="F52" s="32">
        <v>3186</v>
      </c>
      <c r="G52" s="33">
        <v>1.0301478291235</v>
      </c>
      <c r="H52" s="33"/>
      <c r="I52" s="32">
        <v>1236</v>
      </c>
      <c r="J52" s="33">
        <v>0.97876956945225302</v>
      </c>
      <c r="K52" s="33"/>
      <c r="L52" s="32">
        <v>1950</v>
      </c>
      <c r="M52" s="33">
        <v>1.0656028853247399</v>
      </c>
      <c r="N52" s="33"/>
      <c r="O52" s="32">
        <v>418</v>
      </c>
      <c r="P52" s="33">
        <v>0.77258613041549595</v>
      </c>
      <c r="Q52" s="33"/>
      <c r="R52" s="32">
        <v>426</v>
      </c>
      <c r="S52" s="33">
        <v>0.83463949843260199</v>
      </c>
      <c r="T52" s="33"/>
      <c r="U52" s="32">
        <v>1630</v>
      </c>
      <c r="V52" s="33">
        <v>1.08353885118292</v>
      </c>
      <c r="W52" s="33"/>
      <c r="X52" s="32">
        <v>790</v>
      </c>
      <c r="Y52" s="33">
        <v>0.94935948277934001</v>
      </c>
      <c r="Z52" s="33"/>
      <c r="AA52" s="32">
        <v>530</v>
      </c>
      <c r="AB52" s="33">
        <v>0.86683458179320305</v>
      </c>
      <c r="AC52" s="33"/>
      <c r="AD52" s="32">
        <v>313</v>
      </c>
      <c r="AE52" s="33">
        <v>1.4110540077540299</v>
      </c>
      <c r="AF52" s="33"/>
      <c r="AG52" s="32">
        <v>750</v>
      </c>
      <c r="AH52" s="33">
        <v>0.94351490753553902</v>
      </c>
      <c r="AI52" s="33"/>
      <c r="AJ52" s="32">
        <v>192</v>
      </c>
      <c r="AK52" s="33">
        <v>0.71928970141984805</v>
      </c>
      <c r="AL52" s="33"/>
      <c r="AM52" s="32">
        <v>217</v>
      </c>
      <c r="AN52" s="33">
        <v>0.62097581914436994</v>
      </c>
      <c r="AO52" s="33"/>
      <c r="AP52" s="32">
        <v>177</v>
      </c>
      <c r="AQ52" s="33">
        <v>0.63005019043889898</v>
      </c>
      <c r="AR52" s="33"/>
      <c r="AS52" s="32">
        <v>93</v>
      </c>
      <c r="AT52" s="33">
        <v>0.58351110553394403</v>
      </c>
      <c r="AU52" s="33"/>
      <c r="AV52" s="32">
        <v>487</v>
      </c>
      <c r="AW52" s="33">
        <v>0.95499558780272598</v>
      </c>
      <c r="AX52" s="33"/>
      <c r="AY52" s="32">
        <v>252</v>
      </c>
      <c r="AZ52" s="33">
        <v>0.62833491248192297</v>
      </c>
      <c r="BA52" s="33"/>
      <c r="BB52" s="32">
        <v>221</v>
      </c>
      <c r="BC52" s="33">
        <v>0.69835050243316699</v>
      </c>
      <c r="BD52" s="33"/>
    </row>
    <row r="53" spans="1:56" x14ac:dyDescent="0.3">
      <c r="A53" s="150" t="s">
        <v>105</v>
      </c>
      <c r="B53" s="134" t="s">
        <v>0</v>
      </c>
      <c r="C53" s="32">
        <v>20073</v>
      </c>
      <c r="D53" s="33">
        <v>0.94939941843196096</v>
      </c>
      <c r="E53" s="33">
        <v>108.13977602654499</v>
      </c>
      <c r="F53" s="32">
        <v>6599</v>
      </c>
      <c r="G53" s="33">
        <v>1.04770644532366</v>
      </c>
      <c r="H53" s="33">
        <v>107.84251968503899</v>
      </c>
      <c r="I53" s="32">
        <v>2626</v>
      </c>
      <c r="J53" s="33">
        <v>1.0248044832269201</v>
      </c>
      <c r="K53" s="33">
        <v>110.416666666667</v>
      </c>
      <c r="L53" s="32">
        <v>3973</v>
      </c>
      <c r="M53" s="33">
        <v>1.0634140596561099</v>
      </c>
      <c r="N53" s="33">
        <v>106.175402179554</v>
      </c>
      <c r="O53" s="32">
        <v>896</v>
      </c>
      <c r="P53" s="33">
        <v>0.82452217283677998</v>
      </c>
      <c r="Q53" s="33">
        <v>113.842482100239</v>
      </c>
      <c r="R53" s="32">
        <v>858</v>
      </c>
      <c r="S53" s="33">
        <v>0.83023687877380403</v>
      </c>
      <c r="T53" s="33">
        <v>96.338672768878695</v>
      </c>
      <c r="U53" s="32">
        <v>3263</v>
      </c>
      <c r="V53" s="33">
        <v>1.0516714582232101</v>
      </c>
      <c r="W53" s="33">
        <v>109.166666666667</v>
      </c>
      <c r="X53" s="32">
        <v>1716</v>
      </c>
      <c r="Y53" s="33">
        <v>1.00026813714632</v>
      </c>
      <c r="Z53" s="33">
        <v>111.070110701107</v>
      </c>
      <c r="AA53" s="32">
        <v>1016</v>
      </c>
      <c r="AB53" s="33">
        <v>0.82977385395653502</v>
      </c>
      <c r="AC53" s="33">
        <v>100</v>
      </c>
      <c r="AD53" s="32">
        <v>699</v>
      </c>
      <c r="AE53" s="33">
        <v>1.58755394049512</v>
      </c>
      <c r="AF53" s="33">
        <v>104.985337243402</v>
      </c>
      <c r="AG53" s="32">
        <v>1434</v>
      </c>
      <c r="AH53" s="33">
        <v>0.85583838142699398</v>
      </c>
      <c r="AI53" s="33">
        <v>115.963855421687</v>
      </c>
      <c r="AJ53" s="32">
        <v>441</v>
      </c>
      <c r="AK53" s="33">
        <v>0.81901755037607904</v>
      </c>
      <c r="AL53" s="33">
        <v>92.576419213973793</v>
      </c>
      <c r="AM53" s="32">
        <v>533</v>
      </c>
      <c r="AN53" s="33">
        <v>0.76852092164835495</v>
      </c>
      <c r="AO53" s="33">
        <v>119.341563786008</v>
      </c>
      <c r="AP53" s="32">
        <v>407</v>
      </c>
      <c r="AQ53" s="33">
        <v>0.73550672256758698</v>
      </c>
      <c r="AR53" s="33">
        <v>102.487562189055</v>
      </c>
      <c r="AS53" s="32">
        <v>197</v>
      </c>
      <c r="AT53" s="33">
        <v>0.61495239581707495</v>
      </c>
      <c r="AU53" s="33">
        <v>105.208333333333</v>
      </c>
      <c r="AV53" s="32">
        <v>978</v>
      </c>
      <c r="AW53" s="33">
        <v>0.963670223772503</v>
      </c>
      <c r="AX53" s="33">
        <v>114.473684210526</v>
      </c>
      <c r="AY53" s="32">
        <v>570</v>
      </c>
      <c r="AZ53" s="33">
        <v>0.70862030383649499</v>
      </c>
      <c r="BA53" s="33">
        <v>99.300699300699307</v>
      </c>
      <c r="BB53" s="32">
        <v>466</v>
      </c>
      <c r="BC53" s="33">
        <v>0.72728407778506099</v>
      </c>
      <c r="BD53" s="33">
        <v>115.740740740741</v>
      </c>
    </row>
    <row r="54" spans="1:56" x14ac:dyDescent="0.3">
      <c r="A54" s="151"/>
      <c r="B54" s="134" t="s">
        <v>1</v>
      </c>
      <c r="C54" s="32">
        <v>10429</v>
      </c>
      <c r="D54" s="33">
        <v>0.97015126694555398</v>
      </c>
      <c r="E54" s="33"/>
      <c r="F54" s="32">
        <v>3424</v>
      </c>
      <c r="G54" s="33">
        <v>1.06807746057097</v>
      </c>
      <c r="H54" s="33"/>
      <c r="I54" s="32">
        <v>1378</v>
      </c>
      <c r="J54" s="33">
        <v>1.0603017781984101</v>
      </c>
      <c r="K54" s="33"/>
      <c r="L54" s="32">
        <v>2046</v>
      </c>
      <c r="M54" s="33">
        <v>1.0733790455005701</v>
      </c>
      <c r="N54" s="33"/>
      <c r="O54" s="32">
        <v>477</v>
      </c>
      <c r="P54" s="33">
        <v>0.87418674974800703</v>
      </c>
      <c r="Q54" s="33"/>
      <c r="R54" s="32">
        <v>421</v>
      </c>
      <c r="S54" s="33">
        <v>0.80490975833588296</v>
      </c>
      <c r="T54" s="33"/>
      <c r="U54" s="32">
        <v>1703</v>
      </c>
      <c r="V54" s="33">
        <v>1.06547376982513</v>
      </c>
      <c r="W54" s="33"/>
      <c r="X54" s="32">
        <v>903</v>
      </c>
      <c r="Y54" s="33">
        <v>1.02218700475436</v>
      </c>
      <c r="Z54" s="33"/>
      <c r="AA54" s="32">
        <v>508</v>
      </c>
      <c r="AB54" s="33">
        <v>0.82869773739416996</v>
      </c>
      <c r="AC54" s="33"/>
      <c r="AD54" s="32">
        <v>358</v>
      </c>
      <c r="AE54" s="33">
        <v>1.6385939216404199</v>
      </c>
      <c r="AF54" s="33"/>
      <c r="AG54" s="32">
        <v>770</v>
      </c>
      <c r="AH54" s="33">
        <v>0.87435417021518202</v>
      </c>
      <c r="AI54" s="33"/>
      <c r="AJ54" s="32">
        <v>212</v>
      </c>
      <c r="AK54" s="33">
        <v>0.78078962875662905</v>
      </c>
      <c r="AL54" s="33"/>
      <c r="AM54" s="32">
        <v>290</v>
      </c>
      <c r="AN54" s="33">
        <v>0.84280275509314395</v>
      </c>
      <c r="AO54" s="33"/>
      <c r="AP54" s="32">
        <v>206</v>
      </c>
      <c r="AQ54" s="33">
        <v>0.75615754505744603</v>
      </c>
      <c r="AR54" s="33"/>
      <c r="AS54" s="32">
        <v>101</v>
      </c>
      <c r="AT54" s="33">
        <v>0.62744610797042899</v>
      </c>
      <c r="AU54" s="33"/>
      <c r="AV54" s="32">
        <v>522</v>
      </c>
      <c r="AW54" s="33">
        <v>1.03382714093322</v>
      </c>
      <c r="AX54" s="33"/>
      <c r="AY54" s="32">
        <v>284</v>
      </c>
      <c r="AZ54" s="33">
        <v>0.70415550927303405</v>
      </c>
      <c r="BA54" s="33"/>
      <c r="BB54" s="32">
        <v>250</v>
      </c>
      <c r="BC54" s="33">
        <v>0.77093869495497702</v>
      </c>
      <c r="BD54" s="33"/>
    </row>
    <row r="55" spans="1:56" x14ac:dyDescent="0.3">
      <c r="A55" s="152"/>
      <c r="B55" s="134" t="s">
        <v>2</v>
      </c>
      <c r="C55" s="32">
        <v>9644</v>
      </c>
      <c r="D55" s="33">
        <v>0.92793494063775805</v>
      </c>
      <c r="E55" s="33"/>
      <c r="F55" s="32">
        <v>3175</v>
      </c>
      <c r="G55" s="33">
        <v>1.02659113542596</v>
      </c>
      <c r="H55" s="33"/>
      <c r="I55" s="32">
        <v>1248</v>
      </c>
      <c r="J55" s="33">
        <v>0.98827218663140104</v>
      </c>
      <c r="K55" s="33"/>
      <c r="L55" s="32">
        <v>1927</v>
      </c>
      <c r="M55" s="33">
        <v>1.05303423590808</v>
      </c>
      <c r="N55" s="33"/>
      <c r="O55" s="32">
        <v>419</v>
      </c>
      <c r="P55" s="33">
        <v>0.77443442259352402</v>
      </c>
      <c r="Q55" s="33"/>
      <c r="R55" s="32">
        <v>437</v>
      </c>
      <c r="S55" s="33">
        <v>0.85619122257053304</v>
      </c>
      <c r="T55" s="33"/>
      <c r="U55" s="32">
        <v>1560</v>
      </c>
      <c r="V55" s="33">
        <v>1.0370065078805799</v>
      </c>
      <c r="W55" s="33"/>
      <c r="X55" s="32">
        <v>813</v>
      </c>
      <c r="Y55" s="33">
        <v>0.97699906265772596</v>
      </c>
      <c r="Z55" s="33"/>
      <c r="AA55" s="32">
        <v>508</v>
      </c>
      <c r="AB55" s="33">
        <v>0.83085276896405102</v>
      </c>
      <c r="AC55" s="33"/>
      <c r="AD55" s="32">
        <v>341</v>
      </c>
      <c r="AE55" s="33">
        <v>1.5372824812911401</v>
      </c>
      <c r="AF55" s="33"/>
      <c r="AG55" s="32">
        <v>664</v>
      </c>
      <c r="AH55" s="33">
        <v>0.835325198138131</v>
      </c>
      <c r="AI55" s="33"/>
      <c r="AJ55" s="32">
        <v>229</v>
      </c>
      <c r="AK55" s="33">
        <v>0.85790282096429804</v>
      </c>
      <c r="AL55" s="33"/>
      <c r="AM55" s="32">
        <v>243</v>
      </c>
      <c r="AN55" s="33">
        <v>0.69537845185291203</v>
      </c>
      <c r="AO55" s="33"/>
      <c r="AP55" s="32">
        <v>201</v>
      </c>
      <c r="AQ55" s="33">
        <v>0.71548072473569901</v>
      </c>
      <c r="AR55" s="33"/>
      <c r="AS55" s="32">
        <v>96</v>
      </c>
      <c r="AT55" s="33">
        <v>0.60233404442213601</v>
      </c>
      <c r="AU55" s="33"/>
      <c r="AV55" s="32">
        <v>456</v>
      </c>
      <c r="AW55" s="33">
        <v>0.89420531424649496</v>
      </c>
      <c r="AX55" s="33"/>
      <c r="AY55" s="32">
        <v>286</v>
      </c>
      <c r="AZ55" s="33">
        <v>0.71311025781678605</v>
      </c>
      <c r="BA55" s="33"/>
      <c r="BB55" s="32">
        <v>216</v>
      </c>
      <c r="BC55" s="33">
        <v>0.68255071731024497</v>
      </c>
      <c r="BD55" s="33"/>
    </row>
    <row r="56" spans="1:56" x14ac:dyDescent="0.3">
      <c r="A56" s="150" t="s">
        <v>106</v>
      </c>
      <c r="B56" s="134" t="s">
        <v>0</v>
      </c>
      <c r="C56" s="32">
        <v>20620</v>
      </c>
      <c r="D56" s="33">
        <v>0.97527106103059003</v>
      </c>
      <c r="E56" s="33">
        <v>110.257978994596</v>
      </c>
      <c r="F56" s="32">
        <v>6860</v>
      </c>
      <c r="G56" s="33">
        <v>1.08914475146542</v>
      </c>
      <c r="H56" s="33">
        <v>108.955223880597</v>
      </c>
      <c r="I56" s="32">
        <v>2654</v>
      </c>
      <c r="J56" s="33">
        <v>1.0357315683489201</v>
      </c>
      <c r="K56" s="33">
        <v>110.30110935023799</v>
      </c>
      <c r="L56" s="32">
        <v>4206</v>
      </c>
      <c r="M56" s="33">
        <v>1.1257788912443001</v>
      </c>
      <c r="N56" s="33">
        <v>108.114794656111</v>
      </c>
      <c r="O56" s="32">
        <v>981</v>
      </c>
      <c r="P56" s="33">
        <v>0.90274135217955398</v>
      </c>
      <c r="Q56" s="33">
        <v>112.798264642082</v>
      </c>
      <c r="R56" s="32">
        <v>906</v>
      </c>
      <c r="S56" s="33">
        <v>0.87668369716674399</v>
      </c>
      <c r="T56" s="33">
        <v>104.51467268623</v>
      </c>
      <c r="U56" s="32">
        <v>3192</v>
      </c>
      <c r="V56" s="33">
        <v>1.0287880155220599</v>
      </c>
      <c r="W56" s="33">
        <v>105.670103092784</v>
      </c>
      <c r="X56" s="32">
        <v>1788</v>
      </c>
      <c r="Y56" s="33">
        <v>1.042237429614</v>
      </c>
      <c r="Z56" s="33">
        <v>121.561338289963</v>
      </c>
      <c r="AA56" s="32">
        <v>1071</v>
      </c>
      <c r="AB56" s="33">
        <v>0.87469271416087502</v>
      </c>
      <c r="AC56" s="33">
        <v>115.06024096385499</v>
      </c>
      <c r="AD56" s="32">
        <v>667</v>
      </c>
      <c r="AE56" s="33">
        <v>1.51487622075857</v>
      </c>
      <c r="AF56" s="33">
        <v>103.353658536585</v>
      </c>
      <c r="AG56" s="32">
        <v>1486</v>
      </c>
      <c r="AH56" s="33">
        <v>0.88687296708543495</v>
      </c>
      <c r="AI56" s="33">
        <v>118.529411764706</v>
      </c>
      <c r="AJ56" s="32">
        <v>421</v>
      </c>
      <c r="AK56" s="33">
        <v>0.78187389729779899</v>
      </c>
      <c r="AL56" s="33">
        <v>106.372549019608</v>
      </c>
      <c r="AM56" s="32">
        <v>541</v>
      </c>
      <c r="AN56" s="33">
        <v>0.780055944862589</v>
      </c>
      <c r="AO56" s="33">
        <v>107.27969348659001</v>
      </c>
      <c r="AP56" s="32">
        <v>404</v>
      </c>
      <c r="AQ56" s="33">
        <v>0.73008529709411596</v>
      </c>
      <c r="AR56" s="33">
        <v>128.248587570621</v>
      </c>
      <c r="AS56" s="32">
        <v>227</v>
      </c>
      <c r="AT56" s="33">
        <v>0.708599968784142</v>
      </c>
      <c r="AU56" s="33">
        <v>106.363636363636</v>
      </c>
      <c r="AV56" s="32">
        <v>941</v>
      </c>
      <c r="AW56" s="33">
        <v>0.92721235232098698</v>
      </c>
      <c r="AX56" s="33">
        <v>103.679653679654</v>
      </c>
      <c r="AY56" s="32">
        <v>657</v>
      </c>
      <c r="AZ56" s="33">
        <v>0.81677813968522295</v>
      </c>
      <c r="BA56" s="33">
        <v>107.255520504732</v>
      </c>
      <c r="BB56" s="32">
        <v>478</v>
      </c>
      <c r="BC56" s="33">
        <v>0.746012423135749</v>
      </c>
      <c r="BD56" s="33">
        <v>113.392857142857</v>
      </c>
    </row>
    <row r="57" spans="1:56" x14ac:dyDescent="0.3">
      <c r="A57" s="151"/>
      <c r="B57" s="134" t="s">
        <v>1</v>
      </c>
      <c r="C57" s="32">
        <v>10813</v>
      </c>
      <c r="D57" s="33">
        <v>1.0058726291573801</v>
      </c>
      <c r="E57" s="33"/>
      <c r="F57" s="32">
        <v>3577</v>
      </c>
      <c r="G57" s="33">
        <v>1.1158040527051301</v>
      </c>
      <c r="H57" s="33"/>
      <c r="I57" s="32">
        <v>1392</v>
      </c>
      <c r="J57" s="33">
        <v>1.07107407492902</v>
      </c>
      <c r="K57" s="33"/>
      <c r="L57" s="32">
        <v>2185</v>
      </c>
      <c r="M57" s="33">
        <v>1.1463016688263701</v>
      </c>
      <c r="N57" s="33"/>
      <c r="O57" s="32">
        <v>520</v>
      </c>
      <c r="P57" s="33">
        <v>0.95299184458902197</v>
      </c>
      <c r="Q57" s="33"/>
      <c r="R57" s="32">
        <v>463</v>
      </c>
      <c r="S57" s="33">
        <v>0.88520954420312004</v>
      </c>
      <c r="T57" s="33"/>
      <c r="U57" s="32">
        <v>1640</v>
      </c>
      <c r="V57" s="33">
        <v>1.0260581224387599</v>
      </c>
      <c r="W57" s="33"/>
      <c r="X57" s="32">
        <v>981</v>
      </c>
      <c r="Y57" s="33">
        <v>1.1104822277563999</v>
      </c>
      <c r="Z57" s="33"/>
      <c r="AA57" s="32">
        <v>573</v>
      </c>
      <c r="AB57" s="33">
        <v>0.93473189670641599</v>
      </c>
      <c r="AC57" s="33"/>
      <c r="AD57" s="32">
        <v>339</v>
      </c>
      <c r="AE57" s="33">
        <v>1.55162943976565</v>
      </c>
      <c r="AF57" s="33"/>
      <c r="AG57" s="32">
        <v>806</v>
      </c>
      <c r="AH57" s="33">
        <v>0.91523306648498304</v>
      </c>
      <c r="AI57" s="33"/>
      <c r="AJ57" s="32">
        <v>217</v>
      </c>
      <c r="AK57" s="33">
        <v>0.79920447849145604</v>
      </c>
      <c r="AL57" s="33"/>
      <c r="AM57" s="32">
        <v>280</v>
      </c>
      <c r="AN57" s="33">
        <v>0.81374059112441499</v>
      </c>
      <c r="AO57" s="33"/>
      <c r="AP57" s="32">
        <v>227</v>
      </c>
      <c r="AQ57" s="33">
        <v>0.83324156664097204</v>
      </c>
      <c r="AR57" s="33"/>
      <c r="AS57" s="32">
        <v>117</v>
      </c>
      <c r="AT57" s="33">
        <v>0.72684351121326995</v>
      </c>
      <c r="AU57" s="33"/>
      <c r="AV57" s="32">
        <v>479</v>
      </c>
      <c r="AW57" s="33">
        <v>0.948665135070902</v>
      </c>
      <c r="AX57" s="33"/>
      <c r="AY57" s="32">
        <v>340</v>
      </c>
      <c r="AZ57" s="33">
        <v>0.84300307448180101</v>
      </c>
      <c r="BA57" s="33"/>
      <c r="BB57" s="32">
        <v>254</v>
      </c>
      <c r="BC57" s="33">
        <v>0.78327371407425705</v>
      </c>
      <c r="BD57" s="33"/>
    </row>
    <row r="58" spans="1:56" x14ac:dyDescent="0.3">
      <c r="A58" s="152"/>
      <c r="B58" s="134" t="s">
        <v>2</v>
      </c>
      <c r="C58" s="32">
        <v>9807</v>
      </c>
      <c r="D58" s="33">
        <v>0.94361861912427303</v>
      </c>
      <c r="E58" s="33"/>
      <c r="F58" s="32">
        <v>3283</v>
      </c>
      <c r="G58" s="33">
        <v>1.06151140081998</v>
      </c>
      <c r="H58" s="33"/>
      <c r="I58" s="32">
        <v>1262</v>
      </c>
      <c r="J58" s="33">
        <v>0.99935857334040801</v>
      </c>
      <c r="K58" s="33"/>
      <c r="L58" s="32">
        <v>2021</v>
      </c>
      <c r="M58" s="33">
        <v>1.1044017596109199</v>
      </c>
      <c r="N58" s="33"/>
      <c r="O58" s="32">
        <v>461</v>
      </c>
      <c r="P58" s="33">
        <v>0.85206269407067903</v>
      </c>
      <c r="Q58" s="33"/>
      <c r="R58" s="32">
        <v>443</v>
      </c>
      <c r="S58" s="33">
        <v>0.86794670846394995</v>
      </c>
      <c r="T58" s="33"/>
      <c r="U58" s="32">
        <v>1552</v>
      </c>
      <c r="V58" s="33">
        <v>1.0316885257888899</v>
      </c>
      <c r="W58" s="33"/>
      <c r="X58" s="32">
        <v>807</v>
      </c>
      <c r="Y58" s="33">
        <v>0.96978873747205996</v>
      </c>
      <c r="Z58" s="33"/>
      <c r="AA58" s="32">
        <v>498</v>
      </c>
      <c r="AB58" s="33">
        <v>0.81449739949625499</v>
      </c>
      <c r="AC58" s="33"/>
      <c r="AD58" s="32">
        <v>328</v>
      </c>
      <c r="AE58" s="33">
        <v>1.4786764042917699</v>
      </c>
      <c r="AF58" s="33"/>
      <c r="AG58" s="32">
        <v>680</v>
      </c>
      <c r="AH58" s="33">
        <v>0.85545351616555498</v>
      </c>
      <c r="AI58" s="33"/>
      <c r="AJ58" s="32">
        <v>204</v>
      </c>
      <c r="AK58" s="33">
        <v>0.76424530775858801</v>
      </c>
      <c r="AL58" s="33"/>
      <c r="AM58" s="32">
        <v>261</v>
      </c>
      <c r="AN58" s="33">
        <v>0.74688796680497904</v>
      </c>
      <c r="AO58" s="33"/>
      <c r="AP58" s="32">
        <v>177</v>
      </c>
      <c r="AQ58" s="33">
        <v>0.63005019043889898</v>
      </c>
      <c r="AR58" s="33"/>
      <c r="AS58" s="32">
        <v>110</v>
      </c>
      <c r="AT58" s="33">
        <v>0.69017442590036404</v>
      </c>
      <c r="AU58" s="33"/>
      <c r="AV58" s="32">
        <v>462</v>
      </c>
      <c r="AW58" s="33">
        <v>0.90597117364447499</v>
      </c>
      <c r="AX58" s="33"/>
      <c r="AY58" s="32">
        <v>317</v>
      </c>
      <c r="AZ58" s="33">
        <v>0.79040542562210103</v>
      </c>
      <c r="BA58" s="33"/>
      <c r="BB58" s="32">
        <v>224</v>
      </c>
      <c r="BC58" s="33">
        <v>0.70783037350692002</v>
      </c>
      <c r="BD58" s="33"/>
    </row>
    <row r="59" spans="1:56" x14ac:dyDescent="0.3">
      <c r="A59" s="150" t="s">
        <v>107</v>
      </c>
      <c r="B59" s="134" t="s">
        <v>0</v>
      </c>
      <c r="C59" s="32">
        <v>23827</v>
      </c>
      <c r="D59" s="33">
        <v>1.12695361644888</v>
      </c>
      <c r="E59" s="33">
        <v>108.296179735991</v>
      </c>
      <c r="F59" s="32">
        <v>8047</v>
      </c>
      <c r="G59" s="33">
        <v>1.2776017223093701</v>
      </c>
      <c r="H59" s="33">
        <v>105.228258097424</v>
      </c>
      <c r="I59" s="32">
        <v>3235</v>
      </c>
      <c r="J59" s="33">
        <v>1.2624685846302699</v>
      </c>
      <c r="K59" s="33">
        <v>102.94855708908401</v>
      </c>
      <c r="L59" s="32">
        <v>4812</v>
      </c>
      <c r="M59" s="33">
        <v>1.2879809854178701</v>
      </c>
      <c r="N59" s="33">
        <v>106.789858186506</v>
      </c>
      <c r="O59" s="32">
        <v>1084</v>
      </c>
      <c r="P59" s="33">
        <v>0.99752459303021102</v>
      </c>
      <c r="Q59" s="33">
        <v>102.996254681648</v>
      </c>
      <c r="R59" s="32">
        <v>1064</v>
      </c>
      <c r="S59" s="33">
        <v>1.02957114104351</v>
      </c>
      <c r="T59" s="33">
        <v>114.949494949495</v>
      </c>
      <c r="U59" s="32">
        <v>3454</v>
      </c>
      <c r="V59" s="33">
        <v>1.1132311421094001</v>
      </c>
      <c r="W59" s="33">
        <v>112.16216216216201</v>
      </c>
      <c r="X59" s="32">
        <v>2092</v>
      </c>
      <c r="Y59" s="33">
        <v>1.2194411089219701</v>
      </c>
      <c r="Z59" s="33">
        <v>108.36653386454201</v>
      </c>
      <c r="AA59" s="32">
        <v>1253</v>
      </c>
      <c r="AB59" s="33">
        <v>1.02333330610978</v>
      </c>
      <c r="AC59" s="33">
        <v>115.292096219931</v>
      </c>
      <c r="AD59" s="32">
        <v>776</v>
      </c>
      <c r="AE59" s="33">
        <v>1.7624347036111701</v>
      </c>
      <c r="AF59" s="33">
        <v>106.933333333333</v>
      </c>
      <c r="AG59" s="32">
        <v>1728</v>
      </c>
      <c r="AH59" s="33">
        <v>1.0313031541881801</v>
      </c>
      <c r="AI59" s="33">
        <v>100.46403712297</v>
      </c>
      <c r="AJ59" s="32">
        <v>520</v>
      </c>
      <c r="AK59" s="33">
        <v>0.96573498003528602</v>
      </c>
      <c r="AL59" s="33">
        <v>113.114754098361</v>
      </c>
      <c r="AM59" s="32">
        <v>644</v>
      </c>
      <c r="AN59" s="33">
        <v>0.92856936874585505</v>
      </c>
      <c r="AO59" s="33">
        <v>117.56756756756801</v>
      </c>
      <c r="AP59" s="32">
        <v>483</v>
      </c>
      <c r="AQ59" s="33">
        <v>0.87284950122885596</v>
      </c>
      <c r="AR59" s="33">
        <v>100.414937759336</v>
      </c>
      <c r="AS59" s="32">
        <v>305</v>
      </c>
      <c r="AT59" s="33">
        <v>0.95208365849851695</v>
      </c>
      <c r="AU59" s="33">
        <v>145.96774193548401</v>
      </c>
      <c r="AV59" s="32">
        <v>1078</v>
      </c>
      <c r="AW59" s="33">
        <v>1.0622050114793</v>
      </c>
      <c r="AX59" s="33">
        <v>112.62327416173601</v>
      </c>
      <c r="AY59" s="32">
        <v>752</v>
      </c>
      <c r="AZ59" s="33">
        <v>0.93488152365797295</v>
      </c>
      <c r="BA59" s="33">
        <v>108.888888888889</v>
      </c>
      <c r="BB59" s="32">
        <v>547</v>
      </c>
      <c r="BC59" s="33">
        <v>0.853700408902207</v>
      </c>
      <c r="BD59" s="33">
        <v>105.639097744361</v>
      </c>
    </row>
    <row r="60" spans="1:56" x14ac:dyDescent="0.3">
      <c r="A60" s="151"/>
      <c r="B60" s="134" t="s">
        <v>1</v>
      </c>
      <c r="C60" s="32">
        <v>12388</v>
      </c>
      <c r="D60" s="33">
        <v>1.1523860288543</v>
      </c>
      <c r="E60" s="33"/>
      <c r="F60" s="32">
        <v>4126</v>
      </c>
      <c r="G60" s="33">
        <v>1.28705829506888</v>
      </c>
      <c r="H60" s="33"/>
      <c r="I60" s="32">
        <v>1641</v>
      </c>
      <c r="J60" s="33">
        <v>1.26266706678055</v>
      </c>
      <c r="K60" s="33"/>
      <c r="L60" s="32">
        <v>2485</v>
      </c>
      <c r="M60" s="33">
        <v>1.3036886256446301</v>
      </c>
      <c r="N60" s="33"/>
      <c r="O60" s="32">
        <v>550</v>
      </c>
      <c r="P60" s="33">
        <v>1.0079721433153099</v>
      </c>
      <c r="Q60" s="33"/>
      <c r="R60" s="32">
        <v>569</v>
      </c>
      <c r="S60" s="33">
        <v>1.08787090853472</v>
      </c>
      <c r="T60" s="33"/>
      <c r="U60" s="32">
        <v>1826</v>
      </c>
      <c r="V60" s="33">
        <v>1.14242812900804</v>
      </c>
      <c r="W60" s="33"/>
      <c r="X60" s="32">
        <v>1088</v>
      </c>
      <c r="Y60" s="33">
        <v>1.23160516187458</v>
      </c>
      <c r="Z60" s="33"/>
      <c r="AA60" s="32">
        <v>671</v>
      </c>
      <c r="AB60" s="33">
        <v>1.09459878305411</v>
      </c>
      <c r="AC60" s="33"/>
      <c r="AD60" s="32">
        <v>401</v>
      </c>
      <c r="AE60" s="33">
        <v>1.83540827535701</v>
      </c>
      <c r="AF60" s="33"/>
      <c r="AG60" s="32">
        <v>866</v>
      </c>
      <c r="AH60" s="33">
        <v>0.98336456026798402</v>
      </c>
      <c r="AI60" s="33"/>
      <c r="AJ60" s="32">
        <v>276</v>
      </c>
      <c r="AK60" s="33">
        <v>1.0164997053624001</v>
      </c>
      <c r="AL60" s="33"/>
      <c r="AM60" s="32">
        <v>348</v>
      </c>
      <c r="AN60" s="33">
        <v>1.0113633061117699</v>
      </c>
      <c r="AO60" s="33"/>
      <c r="AP60" s="32">
        <v>242</v>
      </c>
      <c r="AQ60" s="33">
        <v>0.88830158205777598</v>
      </c>
      <c r="AR60" s="33"/>
      <c r="AS60" s="32">
        <v>181</v>
      </c>
      <c r="AT60" s="33">
        <v>1.1244331241846299</v>
      </c>
      <c r="AU60" s="33"/>
      <c r="AV60" s="32">
        <v>571</v>
      </c>
      <c r="AW60" s="33">
        <v>1.13087221738097</v>
      </c>
      <c r="AX60" s="33"/>
      <c r="AY60" s="32">
        <v>392</v>
      </c>
      <c r="AZ60" s="33">
        <v>0.97193295646137101</v>
      </c>
      <c r="BA60" s="33"/>
      <c r="BB60" s="32">
        <v>281</v>
      </c>
      <c r="BC60" s="33">
        <v>0.86653509312939403</v>
      </c>
      <c r="BD60" s="33"/>
    </row>
    <row r="61" spans="1:56" x14ac:dyDescent="0.3">
      <c r="A61" s="152"/>
      <c r="B61" s="134" t="s">
        <v>2</v>
      </c>
      <c r="C61" s="32">
        <v>11439</v>
      </c>
      <c r="D61" s="33">
        <v>1.10064784176227</v>
      </c>
      <c r="E61" s="33"/>
      <c r="F61" s="32">
        <v>3921</v>
      </c>
      <c r="G61" s="33">
        <v>1.2677996352772301</v>
      </c>
      <c r="H61" s="33"/>
      <c r="I61" s="32">
        <v>1594</v>
      </c>
      <c r="J61" s="33">
        <v>1.26226431529684</v>
      </c>
      <c r="K61" s="33"/>
      <c r="L61" s="32">
        <v>2327</v>
      </c>
      <c r="M61" s="33">
        <v>1.2716194431541801</v>
      </c>
      <c r="N61" s="33"/>
      <c r="O61" s="32">
        <v>534</v>
      </c>
      <c r="P61" s="33">
        <v>0.98698802306668598</v>
      </c>
      <c r="Q61" s="33"/>
      <c r="R61" s="32">
        <v>495</v>
      </c>
      <c r="S61" s="33">
        <v>0.96982758620689702</v>
      </c>
      <c r="T61" s="33"/>
      <c r="U61" s="32">
        <v>1628</v>
      </c>
      <c r="V61" s="33">
        <v>1.0822093556599901</v>
      </c>
      <c r="W61" s="33"/>
      <c r="X61" s="32">
        <v>1004</v>
      </c>
      <c r="Y61" s="33">
        <v>1.20652774773476</v>
      </c>
      <c r="Z61" s="33"/>
      <c r="AA61" s="32">
        <v>582</v>
      </c>
      <c r="AB61" s="33">
        <v>0.95188250302574295</v>
      </c>
      <c r="AC61" s="33"/>
      <c r="AD61" s="32">
        <v>375</v>
      </c>
      <c r="AE61" s="33">
        <v>1.69055991344333</v>
      </c>
      <c r="AF61" s="33"/>
      <c r="AG61" s="32">
        <v>862</v>
      </c>
      <c r="AH61" s="33">
        <v>1.08441313372751</v>
      </c>
      <c r="AI61" s="33"/>
      <c r="AJ61" s="32">
        <v>244</v>
      </c>
      <c r="AK61" s="33">
        <v>0.91409732888772299</v>
      </c>
      <c r="AL61" s="33"/>
      <c r="AM61" s="32">
        <v>296</v>
      </c>
      <c r="AN61" s="33">
        <v>0.84704535698955497</v>
      </c>
      <c r="AO61" s="33"/>
      <c r="AP61" s="32">
        <v>241</v>
      </c>
      <c r="AQ61" s="33">
        <v>0.85786494856369899</v>
      </c>
      <c r="AR61" s="33"/>
      <c r="AS61" s="32">
        <v>124</v>
      </c>
      <c r="AT61" s="33">
        <v>0.77801480737859197</v>
      </c>
      <c r="AU61" s="33"/>
      <c r="AV61" s="32">
        <v>507</v>
      </c>
      <c r="AW61" s="33">
        <v>0.99421511912932603</v>
      </c>
      <c r="AX61" s="33"/>
      <c r="AY61" s="32">
        <v>360</v>
      </c>
      <c r="AZ61" s="33">
        <v>0.89762130354560399</v>
      </c>
      <c r="BA61" s="33"/>
      <c r="BB61" s="32">
        <v>266</v>
      </c>
      <c r="BC61" s="33">
        <v>0.84054856853946802</v>
      </c>
      <c r="BD61" s="33"/>
    </row>
    <row r="62" spans="1:56" x14ac:dyDescent="0.3">
      <c r="A62" s="150" t="s">
        <v>108</v>
      </c>
      <c r="B62" s="134" t="s">
        <v>0</v>
      </c>
      <c r="C62" s="32">
        <v>25666</v>
      </c>
      <c r="D62" s="33">
        <v>1.21393341670277</v>
      </c>
      <c r="E62" s="33">
        <v>109.484165850473</v>
      </c>
      <c r="F62" s="32">
        <v>8504</v>
      </c>
      <c r="G62" s="33">
        <v>1.35015844992157</v>
      </c>
      <c r="H62" s="33">
        <v>109.149040826365</v>
      </c>
      <c r="I62" s="32">
        <v>3331</v>
      </c>
      <c r="J62" s="33">
        <v>1.2999328764771101</v>
      </c>
      <c r="K62" s="33">
        <v>114.07455012853499</v>
      </c>
      <c r="L62" s="32">
        <v>5173</v>
      </c>
      <c r="M62" s="33">
        <v>1.3846063253463501</v>
      </c>
      <c r="N62" s="33">
        <v>106.09561752988</v>
      </c>
      <c r="O62" s="32">
        <v>1204</v>
      </c>
      <c r="P62" s="33">
        <v>1.1079516697494201</v>
      </c>
      <c r="Q62" s="33">
        <v>121.73112338858201</v>
      </c>
      <c r="R62" s="32">
        <v>1156</v>
      </c>
      <c r="S62" s="33">
        <v>1.1185942096299699</v>
      </c>
      <c r="T62" s="33">
        <v>106.428571428571</v>
      </c>
      <c r="U62" s="32">
        <v>3776</v>
      </c>
      <c r="V62" s="33">
        <v>1.2170123892892599</v>
      </c>
      <c r="W62" s="33">
        <v>106.67761357416499</v>
      </c>
      <c r="X62" s="32">
        <v>2237</v>
      </c>
      <c r="Y62" s="33">
        <v>1.3039626006971601</v>
      </c>
      <c r="Z62" s="33">
        <v>108.093023255814</v>
      </c>
      <c r="AA62" s="32">
        <v>1379</v>
      </c>
      <c r="AB62" s="33">
        <v>1.12623833130518</v>
      </c>
      <c r="AC62" s="33">
        <v>112.808641975309</v>
      </c>
      <c r="AD62" s="32">
        <v>833</v>
      </c>
      <c r="AE62" s="33">
        <v>1.8918918918918901</v>
      </c>
      <c r="AF62" s="33">
        <v>113.04347826087</v>
      </c>
      <c r="AG62" s="32">
        <v>1850</v>
      </c>
      <c r="AH62" s="33">
        <v>1.1041150666945201</v>
      </c>
      <c r="AI62" s="33">
        <v>108.333333333333</v>
      </c>
      <c r="AJ62" s="32">
        <v>590</v>
      </c>
      <c r="AK62" s="33">
        <v>1.09573776580927</v>
      </c>
      <c r="AL62" s="33">
        <v>121.80451127819499</v>
      </c>
      <c r="AM62" s="32">
        <v>719</v>
      </c>
      <c r="AN62" s="33">
        <v>1.0367102113793001</v>
      </c>
      <c r="AO62" s="33">
        <v>93.279569892473106</v>
      </c>
      <c r="AP62" s="32">
        <v>547</v>
      </c>
      <c r="AQ62" s="33">
        <v>0.98850657799624098</v>
      </c>
      <c r="AR62" s="33">
        <v>100.3663003663</v>
      </c>
      <c r="AS62" s="32">
        <v>312</v>
      </c>
      <c r="AT62" s="33">
        <v>0.97393475885750003</v>
      </c>
      <c r="AU62" s="33">
        <v>115.172413793103</v>
      </c>
      <c r="AV62" s="32">
        <v>1167</v>
      </c>
      <c r="AW62" s="33">
        <v>1.14990097253835</v>
      </c>
      <c r="AX62" s="33">
        <v>118.130841121495</v>
      </c>
      <c r="AY62" s="32">
        <v>822</v>
      </c>
      <c r="AZ62" s="33">
        <v>1.02190506974316</v>
      </c>
      <c r="BA62" s="33">
        <v>106.015037593985</v>
      </c>
      <c r="BB62" s="32">
        <v>570</v>
      </c>
      <c r="BC62" s="33">
        <v>0.88959640415769303</v>
      </c>
      <c r="BD62" s="33">
        <v>115.90909090909101</v>
      </c>
    </row>
    <row r="63" spans="1:56" x14ac:dyDescent="0.3">
      <c r="A63" s="151"/>
      <c r="B63" s="134" t="s">
        <v>1</v>
      </c>
      <c r="C63" s="32">
        <v>13414</v>
      </c>
      <c r="D63" s="33">
        <v>1.24782904351401</v>
      </c>
      <c r="E63" s="33"/>
      <c r="F63" s="32">
        <v>4438</v>
      </c>
      <c r="G63" s="33">
        <v>1.38438311040128</v>
      </c>
      <c r="H63" s="33"/>
      <c r="I63" s="32">
        <v>1775</v>
      </c>
      <c r="J63" s="33">
        <v>1.3657733354877899</v>
      </c>
      <c r="K63" s="33"/>
      <c r="L63" s="32">
        <v>2663</v>
      </c>
      <c r="M63" s="33">
        <v>1.3970715533567999</v>
      </c>
      <c r="N63" s="33"/>
      <c r="O63" s="32">
        <v>661</v>
      </c>
      <c r="P63" s="33">
        <v>1.21139924860258</v>
      </c>
      <c r="Q63" s="33"/>
      <c r="R63" s="32">
        <v>596</v>
      </c>
      <c r="S63" s="33">
        <v>1.1394921994493701</v>
      </c>
      <c r="T63" s="33"/>
      <c r="U63" s="32">
        <v>1949</v>
      </c>
      <c r="V63" s="33">
        <v>1.2193824881909501</v>
      </c>
      <c r="W63" s="33"/>
      <c r="X63" s="32">
        <v>1162</v>
      </c>
      <c r="Y63" s="33">
        <v>1.3153724247226599</v>
      </c>
      <c r="Z63" s="33"/>
      <c r="AA63" s="32">
        <v>731</v>
      </c>
      <c r="AB63" s="33">
        <v>1.19247646857311</v>
      </c>
      <c r="AC63" s="33"/>
      <c r="AD63" s="32">
        <v>442</v>
      </c>
      <c r="AE63" s="33">
        <v>2.0230684730867798</v>
      </c>
      <c r="AF63" s="33"/>
      <c r="AG63" s="32">
        <v>962</v>
      </c>
      <c r="AH63" s="33">
        <v>1.09237495032079</v>
      </c>
      <c r="AI63" s="33"/>
      <c r="AJ63" s="32">
        <v>324</v>
      </c>
      <c r="AK63" s="33">
        <v>1.1932822628167401</v>
      </c>
      <c r="AL63" s="33"/>
      <c r="AM63" s="32">
        <v>347</v>
      </c>
      <c r="AN63" s="33">
        <v>1.0084570897148999</v>
      </c>
      <c r="AO63" s="33"/>
      <c r="AP63" s="32">
        <v>274</v>
      </c>
      <c r="AQ63" s="33">
        <v>1.0057629482802899</v>
      </c>
      <c r="AR63" s="33"/>
      <c r="AS63" s="32">
        <v>167</v>
      </c>
      <c r="AT63" s="33">
        <v>1.03746039634715</v>
      </c>
      <c r="AU63" s="33"/>
      <c r="AV63" s="32">
        <v>632</v>
      </c>
      <c r="AW63" s="33">
        <v>1.2516834349996</v>
      </c>
      <c r="AX63" s="33"/>
      <c r="AY63" s="32">
        <v>423</v>
      </c>
      <c r="AZ63" s="33">
        <v>1.0487950014876499</v>
      </c>
      <c r="BA63" s="33"/>
      <c r="BB63" s="32">
        <v>306</v>
      </c>
      <c r="BC63" s="33">
        <v>0.94362896262489204</v>
      </c>
      <c r="BD63" s="33"/>
    </row>
    <row r="64" spans="1:56" x14ac:dyDescent="0.3">
      <c r="A64" s="152"/>
      <c r="B64" s="134" t="s">
        <v>2</v>
      </c>
      <c r="C64" s="32">
        <v>12252</v>
      </c>
      <c r="D64" s="33">
        <v>1.178873796422</v>
      </c>
      <c r="E64" s="33"/>
      <c r="F64" s="32">
        <v>4066</v>
      </c>
      <c r="G64" s="33">
        <v>1.3146833249265999</v>
      </c>
      <c r="H64" s="33"/>
      <c r="I64" s="32">
        <v>1556</v>
      </c>
      <c r="J64" s="33">
        <v>1.2321726942295399</v>
      </c>
      <c r="K64" s="33"/>
      <c r="L64" s="32">
        <v>2510</v>
      </c>
      <c r="M64" s="33">
        <v>1.3716221754692799</v>
      </c>
      <c r="N64" s="33"/>
      <c r="O64" s="32">
        <v>543</v>
      </c>
      <c r="P64" s="33">
        <v>1.00362265266893</v>
      </c>
      <c r="Q64" s="33"/>
      <c r="R64" s="32">
        <v>560</v>
      </c>
      <c r="S64" s="33">
        <v>1.0971786833855799</v>
      </c>
      <c r="T64" s="33"/>
      <c r="U64" s="32">
        <v>1827</v>
      </c>
      <c r="V64" s="33">
        <v>1.21449416019092</v>
      </c>
      <c r="W64" s="33"/>
      <c r="X64" s="32">
        <v>1075</v>
      </c>
      <c r="Y64" s="33">
        <v>1.29184992909847</v>
      </c>
      <c r="Z64" s="33"/>
      <c r="AA64" s="32">
        <v>648</v>
      </c>
      <c r="AB64" s="33">
        <v>1.0598279415131999</v>
      </c>
      <c r="AC64" s="33"/>
      <c r="AD64" s="32">
        <v>391</v>
      </c>
      <c r="AE64" s="33">
        <v>1.7626904697502499</v>
      </c>
      <c r="AF64" s="33"/>
      <c r="AG64" s="32">
        <v>888</v>
      </c>
      <c r="AH64" s="33">
        <v>1.11712165052208</v>
      </c>
      <c r="AI64" s="33"/>
      <c r="AJ64" s="32">
        <v>266</v>
      </c>
      <c r="AK64" s="33">
        <v>0.99651594050874803</v>
      </c>
      <c r="AL64" s="33"/>
      <c r="AM64" s="32">
        <v>372</v>
      </c>
      <c r="AN64" s="33">
        <v>1.06452997567606</v>
      </c>
      <c r="AO64" s="33"/>
      <c r="AP64" s="32">
        <v>273</v>
      </c>
      <c r="AQ64" s="33">
        <v>0.971772327626099</v>
      </c>
      <c r="AR64" s="33"/>
      <c r="AS64" s="32">
        <v>145</v>
      </c>
      <c r="AT64" s="33">
        <v>0.90977537959593402</v>
      </c>
      <c r="AU64" s="33"/>
      <c r="AV64" s="32">
        <v>535</v>
      </c>
      <c r="AW64" s="33">
        <v>1.0491224629865701</v>
      </c>
      <c r="AX64" s="33"/>
      <c r="AY64" s="32">
        <v>399</v>
      </c>
      <c r="AZ64" s="33">
        <v>0.99486361142971103</v>
      </c>
      <c r="BA64" s="33"/>
      <c r="BB64" s="32">
        <v>264</v>
      </c>
      <c r="BC64" s="33">
        <v>0.83422865449029904</v>
      </c>
      <c r="BD64" s="33"/>
    </row>
    <row r="65" spans="1:56" x14ac:dyDescent="0.3">
      <c r="A65" s="150" t="s">
        <v>109</v>
      </c>
      <c r="B65" s="134" t="s">
        <v>0</v>
      </c>
      <c r="C65" s="32">
        <v>24701</v>
      </c>
      <c r="D65" s="33">
        <v>1.1682914878039099</v>
      </c>
      <c r="E65" s="33">
        <v>109.277302380751</v>
      </c>
      <c r="F65" s="32">
        <v>8129</v>
      </c>
      <c r="G65" s="33">
        <v>1.29062065374088</v>
      </c>
      <c r="H65" s="33">
        <v>108.649897330595</v>
      </c>
      <c r="I65" s="32">
        <v>3246</v>
      </c>
      <c r="J65" s="33">
        <v>1.2667613680710601</v>
      </c>
      <c r="K65" s="33">
        <v>112.852459016393</v>
      </c>
      <c r="L65" s="32">
        <v>4883</v>
      </c>
      <c r="M65" s="33">
        <v>1.30698486113788</v>
      </c>
      <c r="N65" s="33">
        <v>105.946857865879</v>
      </c>
      <c r="O65" s="32">
        <v>1205</v>
      </c>
      <c r="P65" s="33">
        <v>1.10887189538875</v>
      </c>
      <c r="Q65" s="33">
        <v>110.29668411867399</v>
      </c>
      <c r="R65" s="32">
        <v>1122</v>
      </c>
      <c r="S65" s="33">
        <v>1.0856943799349701</v>
      </c>
      <c r="T65" s="33">
        <v>112.903225806452</v>
      </c>
      <c r="U65" s="32">
        <v>3471</v>
      </c>
      <c r="V65" s="33">
        <v>1.11871027627728</v>
      </c>
      <c r="W65" s="33">
        <v>108.218356328734</v>
      </c>
      <c r="X65" s="32">
        <v>2087</v>
      </c>
      <c r="Y65" s="33">
        <v>1.21652657472283</v>
      </c>
      <c r="Z65" s="33">
        <v>110.171198388721</v>
      </c>
      <c r="AA65" s="32">
        <v>1432</v>
      </c>
      <c r="AB65" s="33">
        <v>1.16952377841118</v>
      </c>
      <c r="AC65" s="33">
        <v>112.148148148148</v>
      </c>
      <c r="AD65" s="32">
        <v>794</v>
      </c>
      <c r="AE65" s="33">
        <v>1.8033159209629801</v>
      </c>
      <c r="AF65" s="33">
        <v>108.947368421053</v>
      </c>
      <c r="AG65" s="32">
        <v>1675</v>
      </c>
      <c r="AH65" s="33">
        <v>0.99967174957476601</v>
      </c>
      <c r="AI65" s="33">
        <v>101.807228915663</v>
      </c>
      <c r="AJ65" s="32">
        <v>576</v>
      </c>
      <c r="AK65" s="33">
        <v>1.0697372086544701</v>
      </c>
      <c r="AL65" s="33">
        <v>115.730337078652</v>
      </c>
      <c r="AM65" s="32">
        <v>768</v>
      </c>
      <c r="AN65" s="33">
        <v>1.1073622285664799</v>
      </c>
      <c r="AO65" s="33">
        <v>117.563739376771</v>
      </c>
      <c r="AP65" s="32">
        <v>544</v>
      </c>
      <c r="AQ65" s="33">
        <v>0.98308515252276996</v>
      </c>
      <c r="AR65" s="33">
        <v>106.06060606060601</v>
      </c>
      <c r="AS65" s="32">
        <v>322</v>
      </c>
      <c r="AT65" s="33">
        <v>1.00515061651319</v>
      </c>
      <c r="AU65" s="33">
        <v>80.898876404494402</v>
      </c>
      <c r="AV65" s="32">
        <v>1141</v>
      </c>
      <c r="AW65" s="33">
        <v>1.1242819277345899</v>
      </c>
      <c r="AX65" s="33">
        <v>119.845857418112</v>
      </c>
      <c r="AY65" s="32">
        <v>828</v>
      </c>
      <c r="AZ65" s="33">
        <v>1.0293642308361699</v>
      </c>
      <c r="BA65" s="33">
        <v>113.95348837209301</v>
      </c>
      <c r="BB65" s="32">
        <v>607</v>
      </c>
      <c r="BC65" s="33">
        <v>0.94734213565564795</v>
      </c>
      <c r="BD65" s="33">
        <v>106.462585034014</v>
      </c>
    </row>
    <row r="66" spans="1:56" x14ac:dyDescent="0.3">
      <c r="A66" s="151"/>
      <c r="B66" s="134" t="s">
        <v>1</v>
      </c>
      <c r="C66" s="32">
        <v>12898</v>
      </c>
      <c r="D66" s="33">
        <v>1.1998284630418801</v>
      </c>
      <c r="E66" s="33"/>
      <c r="F66" s="32">
        <v>4233</v>
      </c>
      <c r="G66" s="33">
        <v>1.3204357157117199</v>
      </c>
      <c r="H66" s="33"/>
      <c r="I66" s="32">
        <v>1721</v>
      </c>
      <c r="J66" s="33">
        <v>1.3242230480982999</v>
      </c>
      <c r="K66" s="33"/>
      <c r="L66" s="32">
        <v>2512</v>
      </c>
      <c r="M66" s="33">
        <v>1.3178534517582701</v>
      </c>
      <c r="N66" s="33"/>
      <c r="O66" s="32">
        <v>632</v>
      </c>
      <c r="P66" s="33">
        <v>1.1582516265005001</v>
      </c>
      <c r="Q66" s="33"/>
      <c r="R66" s="32">
        <v>595</v>
      </c>
      <c r="S66" s="33">
        <v>1.1375802997858699</v>
      </c>
      <c r="T66" s="33"/>
      <c r="U66" s="32">
        <v>1804</v>
      </c>
      <c r="V66" s="33">
        <v>1.1286639346826399</v>
      </c>
      <c r="W66" s="33"/>
      <c r="X66" s="32">
        <v>1094</v>
      </c>
      <c r="Y66" s="33">
        <v>1.2383971021055</v>
      </c>
      <c r="Z66" s="33"/>
      <c r="AA66" s="32">
        <v>757</v>
      </c>
      <c r="AB66" s="33">
        <v>1.2348901322979999</v>
      </c>
      <c r="AC66" s="33"/>
      <c r="AD66" s="32">
        <v>414</v>
      </c>
      <c r="AE66" s="33">
        <v>1.8949102892713301</v>
      </c>
      <c r="AF66" s="33"/>
      <c r="AG66" s="32">
        <v>845</v>
      </c>
      <c r="AH66" s="33">
        <v>0.95951853744393301</v>
      </c>
      <c r="AI66" s="33"/>
      <c r="AJ66" s="32">
        <v>309</v>
      </c>
      <c r="AK66" s="33">
        <v>1.1380377136122599</v>
      </c>
      <c r="AL66" s="33"/>
      <c r="AM66" s="32">
        <v>415</v>
      </c>
      <c r="AN66" s="33">
        <v>1.2060798047022601</v>
      </c>
      <c r="AO66" s="33"/>
      <c r="AP66" s="32">
        <v>280</v>
      </c>
      <c r="AQ66" s="33">
        <v>1.02778695444701</v>
      </c>
      <c r="AR66" s="33"/>
      <c r="AS66" s="32">
        <v>144</v>
      </c>
      <c r="AT66" s="33">
        <v>0.89457662918556302</v>
      </c>
      <c r="AU66" s="33"/>
      <c r="AV66" s="32">
        <v>622</v>
      </c>
      <c r="AW66" s="33">
        <v>1.2318783173572101</v>
      </c>
      <c r="AX66" s="33"/>
      <c r="AY66" s="32">
        <v>441</v>
      </c>
      <c r="AZ66" s="33">
        <v>1.09342457601904</v>
      </c>
      <c r="BA66" s="33"/>
      <c r="BB66" s="32">
        <v>313</v>
      </c>
      <c r="BC66" s="33">
        <v>0.96521524608363096</v>
      </c>
      <c r="BD66" s="33"/>
    </row>
    <row r="67" spans="1:56" x14ac:dyDescent="0.3">
      <c r="A67" s="152"/>
      <c r="B67" s="134" t="s">
        <v>2</v>
      </c>
      <c r="C67" s="32">
        <v>11803</v>
      </c>
      <c r="D67" s="33">
        <v>1.1356715164192701</v>
      </c>
      <c r="E67" s="33"/>
      <c r="F67" s="32">
        <v>3896</v>
      </c>
      <c r="G67" s="33">
        <v>1.2597162405100899</v>
      </c>
      <c r="H67" s="33"/>
      <c r="I67" s="32">
        <v>1525</v>
      </c>
      <c r="J67" s="33">
        <v>1.20762426651674</v>
      </c>
      <c r="K67" s="33"/>
      <c r="L67" s="32">
        <v>2371</v>
      </c>
      <c r="M67" s="33">
        <v>1.2956638159512599</v>
      </c>
      <c r="N67" s="33"/>
      <c r="O67" s="32">
        <v>573</v>
      </c>
      <c r="P67" s="33">
        <v>1.05907141800976</v>
      </c>
      <c r="Q67" s="33"/>
      <c r="R67" s="32">
        <v>527</v>
      </c>
      <c r="S67" s="33">
        <v>1.0325235109717901</v>
      </c>
      <c r="T67" s="33"/>
      <c r="U67" s="32">
        <v>1667</v>
      </c>
      <c r="V67" s="33">
        <v>1.1081345183570099</v>
      </c>
      <c r="W67" s="33"/>
      <c r="X67" s="32">
        <v>993</v>
      </c>
      <c r="Y67" s="33">
        <v>1.1933088182277001</v>
      </c>
      <c r="Z67" s="33"/>
      <c r="AA67" s="32">
        <v>675</v>
      </c>
      <c r="AB67" s="33">
        <v>1.1039874390762501</v>
      </c>
      <c r="AC67" s="33"/>
      <c r="AD67" s="32">
        <v>380</v>
      </c>
      <c r="AE67" s="33">
        <v>1.7131007122892401</v>
      </c>
      <c r="AF67" s="33"/>
      <c r="AG67" s="32">
        <v>830</v>
      </c>
      <c r="AH67" s="33">
        <v>1.0441564976726601</v>
      </c>
      <c r="AI67" s="33"/>
      <c r="AJ67" s="32">
        <v>267</v>
      </c>
      <c r="AK67" s="33">
        <v>1.0002622410369799</v>
      </c>
      <c r="AL67" s="33"/>
      <c r="AM67" s="32">
        <v>353</v>
      </c>
      <c r="AN67" s="33">
        <v>1.0101588210044401</v>
      </c>
      <c r="AO67" s="33"/>
      <c r="AP67" s="32">
        <v>264</v>
      </c>
      <c r="AQ67" s="33">
        <v>0.93973587726479901</v>
      </c>
      <c r="AR67" s="33"/>
      <c r="AS67" s="32">
        <v>178</v>
      </c>
      <c r="AT67" s="33">
        <v>1.11682770736604</v>
      </c>
      <c r="AU67" s="33"/>
      <c r="AV67" s="32">
        <v>519</v>
      </c>
      <c r="AW67" s="33">
        <v>1.0177468379252901</v>
      </c>
      <c r="AX67" s="33"/>
      <c r="AY67" s="32">
        <v>387</v>
      </c>
      <c r="AZ67" s="33">
        <v>0.96494290131152405</v>
      </c>
      <c r="BA67" s="33"/>
      <c r="BB67" s="32">
        <v>294</v>
      </c>
      <c r="BC67" s="33">
        <v>0.92902736522783302</v>
      </c>
      <c r="BD67" s="33"/>
    </row>
    <row r="68" spans="1:56" x14ac:dyDescent="0.3">
      <c r="A68" s="150" t="s">
        <v>110</v>
      </c>
      <c r="B68" s="134" t="s">
        <v>0</v>
      </c>
      <c r="C68" s="32">
        <v>25403</v>
      </c>
      <c r="D68" s="33">
        <v>1.2014942174277401</v>
      </c>
      <c r="E68" s="33">
        <v>111.991988650588</v>
      </c>
      <c r="F68" s="32">
        <v>8413</v>
      </c>
      <c r="G68" s="33">
        <v>1.3357106113817201</v>
      </c>
      <c r="H68" s="33">
        <v>110.43021510755401</v>
      </c>
      <c r="I68" s="32">
        <v>3367</v>
      </c>
      <c r="J68" s="33">
        <v>1.31398198591967</v>
      </c>
      <c r="K68" s="33">
        <v>110.4375</v>
      </c>
      <c r="L68" s="32">
        <v>5046</v>
      </c>
      <c r="M68" s="33">
        <v>1.35061347722747</v>
      </c>
      <c r="N68" s="33">
        <v>110.425354462052</v>
      </c>
      <c r="O68" s="32">
        <v>1285</v>
      </c>
      <c r="P68" s="33">
        <v>1.1824899465348899</v>
      </c>
      <c r="Q68" s="33">
        <v>107.258064516129</v>
      </c>
      <c r="R68" s="32">
        <v>1219</v>
      </c>
      <c r="S68" s="33">
        <v>1.1795556587707099</v>
      </c>
      <c r="T68" s="33">
        <v>136.24031007751901</v>
      </c>
      <c r="U68" s="32">
        <v>3645</v>
      </c>
      <c r="V68" s="33">
        <v>1.1747908259955899</v>
      </c>
      <c r="W68" s="33">
        <v>109.002293577982</v>
      </c>
      <c r="X68" s="32">
        <v>2050</v>
      </c>
      <c r="Y68" s="33">
        <v>1.1949590216491599</v>
      </c>
      <c r="Z68" s="33">
        <v>120.430107526882</v>
      </c>
      <c r="AA68" s="32">
        <v>1429</v>
      </c>
      <c r="AB68" s="33">
        <v>1.1670736587636701</v>
      </c>
      <c r="AC68" s="33">
        <v>103.56125356125401</v>
      </c>
      <c r="AD68" s="32">
        <v>687</v>
      </c>
      <c r="AE68" s="33">
        <v>1.56029979559391</v>
      </c>
      <c r="AF68" s="33">
        <v>101.46627565982401</v>
      </c>
      <c r="AG68" s="32">
        <v>1699</v>
      </c>
      <c r="AH68" s="33">
        <v>1.01399540449405</v>
      </c>
      <c r="AI68" s="33">
        <v>119.509043927649</v>
      </c>
      <c r="AJ68" s="32">
        <v>520</v>
      </c>
      <c r="AK68" s="33">
        <v>0.96573498003528602</v>
      </c>
      <c r="AL68" s="33">
        <v>117.573221757322</v>
      </c>
      <c r="AM68" s="32">
        <v>744</v>
      </c>
      <c r="AN68" s="33">
        <v>1.0727571589237801</v>
      </c>
      <c r="AO68" s="33">
        <v>115.652173913043</v>
      </c>
      <c r="AP68" s="32">
        <v>542</v>
      </c>
      <c r="AQ68" s="33">
        <v>0.97947086887378898</v>
      </c>
      <c r="AR68" s="33">
        <v>132.61802575107299</v>
      </c>
      <c r="AS68" s="32">
        <v>368</v>
      </c>
      <c r="AT68" s="33">
        <v>1.14874356172936</v>
      </c>
      <c r="AU68" s="33">
        <v>78.640776699029104</v>
      </c>
      <c r="AV68" s="32">
        <v>1172</v>
      </c>
      <c r="AW68" s="33">
        <v>1.15482771192369</v>
      </c>
      <c r="AX68" s="33">
        <v>106.701940035273</v>
      </c>
      <c r="AY68" s="32">
        <v>845</v>
      </c>
      <c r="AZ68" s="33">
        <v>1.0504985205997199</v>
      </c>
      <c r="BA68" s="33">
        <v>102.637889688249</v>
      </c>
      <c r="BB68" s="32">
        <v>785</v>
      </c>
      <c r="BC68" s="33">
        <v>1.2251459250241901</v>
      </c>
      <c r="BD68" s="33">
        <v>123.646723646724</v>
      </c>
    </row>
    <row r="69" spans="1:56" x14ac:dyDescent="0.3">
      <c r="A69" s="151"/>
      <c r="B69" s="134" t="s">
        <v>1</v>
      </c>
      <c r="C69" s="32">
        <v>13420</v>
      </c>
      <c r="D69" s="33">
        <v>1.2483871897985701</v>
      </c>
      <c r="E69" s="33"/>
      <c r="F69" s="32">
        <v>4415</v>
      </c>
      <c r="G69" s="33">
        <v>1.37720852465562</v>
      </c>
      <c r="H69" s="33"/>
      <c r="I69" s="32">
        <v>1767</v>
      </c>
      <c r="J69" s="33">
        <v>1.3596177373560201</v>
      </c>
      <c r="K69" s="33"/>
      <c r="L69" s="32">
        <v>2648</v>
      </c>
      <c r="M69" s="33">
        <v>1.3892022055158899</v>
      </c>
      <c r="N69" s="33"/>
      <c r="O69" s="32">
        <v>665</v>
      </c>
      <c r="P69" s="33">
        <v>1.2187299550994199</v>
      </c>
      <c r="Q69" s="33"/>
      <c r="R69" s="32">
        <v>703</v>
      </c>
      <c r="S69" s="33">
        <v>1.34406546344448</v>
      </c>
      <c r="T69" s="33"/>
      <c r="U69" s="32">
        <v>1901</v>
      </c>
      <c r="V69" s="33">
        <v>1.18935151875371</v>
      </c>
      <c r="W69" s="33"/>
      <c r="X69" s="32">
        <v>1120</v>
      </c>
      <c r="Y69" s="33">
        <v>1.2678288431061799</v>
      </c>
      <c r="Z69" s="33"/>
      <c r="AA69" s="32">
        <v>727</v>
      </c>
      <c r="AB69" s="33">
        <v>1.18595128953851</v>
      </c>
      <c r="AC69" s="33"/>
      <c r="AD69" s="32">
        <v>346</v>
      </c>
      <c r="AE69" s="33">
        <v>1.5836689857195201</v>
      </c>
      <c r="AF69" s="33"/>
      <c r="AG69" s="32">
        <v>925</v>
      </c>
      <c r="AH69" s="33">
        <v>1.0503605291546001</v>
      </c>
      <c r="AI69" s="33"/>
      <c r="AJ69" s="32">
        <v>281</v>
      </c>
      <c r="AK69" s="33">
        <v>1.0349145550972301</v>
      </c>
      <c r="AL69" s="33"/>
      <c r="AM69" s="32">
        <v>399</v>
      </c>
      <c r="AN69" s="33">
        <v>1.1595803423522899</v>
      </c>
      <c r="AO69" s="33"/>
      <c r="AP69" s="32">
        <v>309</v>
      </c>
      <c r="AQ69" s="33">
        <v>1.1342363175861701</v>
      </c>
      <c r="AR69" s="33"/>
      <c r="AS69" s="32">
        <v>162</v>
      </c>
      <c r="AT69" s="33">
        <v>1.00639870783376</v>
      </c>
      <c r="AU69" s="33"/>
      <c r="AV69" s="32">
        <v>605</v>
      </c>
      <c r="AW69" s="33">
        <v>1.19820961736513</v>
      </c>
      <c r="AX69" s="33"/>
      <c r="AY69" s="32">
        <v>428</v>
      </c>
      <c r="AZ69" s="33">
        <v>1.06119210552415</v>
      </c>
      <c r="BA69" s="33"/>
      <c r="BB69" s="32">
        <v>434</v>
      </c>
      <c r="BC69" s="33">
        <v>1.3383495744418401</v>
      </c>
      <c r="BD69" s="33"/>
    </row>
    <row r="70" spans="1:56" x14ac:dyDescent="0.3">
      <c r="A70" s="152"/>
      <c r="B70" s="134" t="s">
        <v>2</v>
      </c>
      <c r="C70" s="32">
        <v>11983</v>
      </c>
      <c r="D70" s="33">
        <v>1.1529909159749301</v>
      </c>
      <c r="E70" s="33"/>
      <c r="F70" s="32">
        <v>3998</v>
      </c>
      <c r="G70" s="33">
        <v>1.2926964911600001</v>
      </c>
      <c r="H70" s="33"/>
      <c r="I70" s="32">
        <v>1600</v>
      </c>
      <c r="J70" s="33">
        <v>1.2670156238864101</v>
      </c>
      <c r="K70" s="33"/>
      <c r="L70" s="32">
        <v>2398</v>
      </c>
      <c r="M70" s="33">
        <v>1.3104183174403701</v>
      </c>
      <c r="N70" s="33"/>
      <c r="O70" s="32">
        <v>620</v>
      </c>
      <c r="P70" s="33">
        <v>1.14594115037705</v>
      </c>
      <c r="Q70" s="33"/>
      <c r="R70" s="32">
        <v>516</v>
      </c>
      <c r="S70" s="33">
        <v>1.0109717868338599</v>
      </c>
      <c r="T70" s="33"/>
      <c r="U70" s="32">
        <v>1744</v>
      </c>
      <c r="V70" s="33">
        <v>1.15932009598958</v>
      </c>
      <c r="W70" s="33"/>
      <c r="X70" s="32">
        <v>930</v>
      </c>
      <c r="Y70" s="33">
        <v>1.1176004037782099</v>
      </c>
      <c r="Z70" s="33"/>
      <c r="AA70" s="32">
        <v>702</v>
      </c>
      <c r="AB70" s="33">
        <v>1.1481469366393</v>
      </c>
      <c r="AC70" s="33"/>
      <c r="AD70" s="32">
        <v>341</v>
      </c>
      <c r="AE70" s="33">
        <v>1.5372824812911401</v>
      </c>
      <c r="AF70" s="33"/>
      <c r="AG70" s="32">
        <v>774</v>
      </c>
      <c r="AH70" s="33">
        <v>0.97370738457667605</v>
      </c>
      <c r="AI70" s="33"/>
      <c r="AJ70" s="32">
        <v>239</v>
      </c>
      <c r="AK70" s="33">
        <v>0.89536582624658201</v>
      </c>
      <c r="AL70" s="33"/>
      <c r="AM70" s="32">
        <v>345</v>
      </c>
      <c r="AN70" s="33">
        <v>0.98726570324796104</v>
      </c>
      <c r="AO70" s="33"/>
      <c r="AP70" s="32">
        <v>233</v>
      </c>
      <c r="AQ70" s="33">
        <v>0.82938810379809902</v>
      </c>
      <c r="AR70" s="33"/>
      <c r="AS70" s="32">
        <v>206</v>
      </c>
      <c r="AT70" s="33">
        <v>1.2925084703225</v>
      </c>
      <c r="AU70" s="33"/>
      <c r="AV70" s="32">
        <v>567</v>
      </c>
      <c r="AW70" s="33">
        <v>1.1118737131091301</v>
      </c>
      <c r="AX70" s="33"/>
      <c r="AY70" s="32">
        <v>417</v>
      </c>
      <c r="AZ70" s="33">
        <v>1.03974467660699</v>
      </c>
      <c r="BA70" s="33"/>
      <c r="BB70" s="32">
        <v>351</v>
      </c>
      <c r="BC70" s="33">
        <v>1.10914491562915</v>
      </c>
      <c r="BD70" s="33"/>
    </row>
    <row r="71" spans="1:56" x14ac:dyDescent="0.3">
      <c r="A71" s="150" t="s">
        <v>111</v>
      </c>
      <c r="B71" s="134" t="s">
        <v>0</v>
      </c>
      <c r="C71" s="32">
        <v>26005</v>
      </c>
      <c r="D71" s="33">
        <v>1.2299672134869299</v>
      </c>
      <c r="E71" s="33">
        <v>109.245252655294</v>
      </c>
      <c r="F71" s="32">
        <v>8747</v>
      </c>
      <c r="G71" s="33">
        <v>1.38873894184666</v>
      </c>
      <c r="H71" s="33">
        <v>102.71147161066</v>
      </c>
      <c r="I71" s="32">
        <v>3495</v>
      </c>
      <c r="J71" s="33">
        <v>1.36393437504878</v>
      </c>
      <c r="K71" s="33">
        <v>105.346650998825</v>
      </c>
      <c r="L71" s="32">
        <v>5252</v>
      </c>
      <c r="M71" s="33">
        <v>1.4057514828376301</v>
      </c>
      <c r="N71" s="33">
        <v>100.99502487562199</v>
      </c>
      <c r="O71" s="32">
        <v>1463</v>
      </c>
      <c r="P71" s="33">
        <v>1.34629011033505</v>
      </c>
      <c r="Q71" s="33">
        <v>99.590723055934504</v>
      </c>
      <c r="R71" s="32">
        <v>1128</v>
      </c>
      <c r="S71" s="33">
        <v>1.0915002322340901</v>
      </c>
      <c r="T71" s="33">
        <v>129.73523421588601</v>
      </c>
      <c r="U71" s="32">
        <v>3545</v>
      </c>
      <c r="V71" s="33">
        <v>1.14256062500806</v>
      </c>
      <c r="W71" s="33">
        <v>109.88750740082899</v>
      </c>
      <c r="X71" s="32">
        <v>2129</v>
      </c>
      <c r="Y71" s="33">
        <v>1.24100866199564</v>
      </c>
      <c r="Z71" s="33">
        <v>108.11339198436001</v>
      </c>
      <c r="AA71" s="32">
        <v>1490</v>
      </c>
      <c r="AB71" s="33">
        <v>1.21689275826303</v>
      </c>
      <c r="AC71" s="33">
        <v>114.080459770115</v>
      </c>
      <c r="AD71" s="32">
        <v>711</v>
      </c>
      <c r="AE71" s="33">
        <v>1.61480808539632</v>
      </c>
      <c r="AF71" s="33">
        <v>121.495327102804</v>
      </c>
      <c r="AG71" s="32">
        <v>1750</v>
      </c>
      <c r="AH71" s="33">
        <v>1.0444331711975201</v>
      </c>
      <c r="AI71" s="33">
        <v>112.378640776699</v>
      </c>
      <c r="AJ71" s="32">
        <v>547</v>
      </c>
      <c r="AK71" s="33">
        <v>1.0158789116909599</v>
      </c>
      <c r="AL71" s="33">
        <v>129.831932773109</v>
      </c>
      <c r="AM71" s="32">
        <v>777</v>
      </c>
      <c r="AN71" s="33">
        <v>1.1203391296825</v>
      </c>
      <c r="AO71" s="33">
        <v>127.85923753665701</v>
      </c>
      <c r="AP71" s="32">
        <v>548</v>
      </c>
      <c r="AQ71" s="33">
        <v>0.99031371982073202</v>
      </c>
      <c r="AR71" s="33">
        <v>111.583011583012</v>
      </c>
      <c r="AS71" s="32">
        <v>402</v>
      </c>
      <c r="AT71" s="33">
        <v>1.2548774777587</v>
      </c>
      <c r="AU71" s="33">
        <v>120.879120879121</v>
      </c>
      <c r="AV71" s="32">
        <v>1202</v>
      </c>
      <c r="AW71" s="33">
        <v>1.1843881482357299</v>
      </c>
      <c r="AX71" s="33">
        <v>106.17495711835301</v>
      </c>
      <c r="AY71" s="32">
        <v>847</v>
      </c>
      <c r="AZ71" s="33">
        <v>1.0529849076307201</v>
      </c>
      <c r="BA71" s="33">
        <v>106.585365853659</v>
      </c>
      <c r="BB71" s="32">
        <v>719</v>
      </c>
      <c r="BC71" s="33">
        <v>1.1221400255954099</v>
      </c>
      <c r="BD71" s="33">
        <v>122.60061919504599</v>
      </c>
    </row>
    <row r="72" spans="1:56" x14ac:dyDescent="0.3">
      <c r="A72" s="151"/>
      <c r="B72" s="134" t="s">
        <v>1</v>
      </c>
      <c r="C72" s="32">
        <v>13577</v>
      </c>
      <c r="D72" s="33">
        <v>1.2629920175778899</v>
      </c>
      <c r="E72" s="33"/>
      <c r="F72" s="32">
        <v>4432</v>
      </c>
      <c r="G72" s="33">
        <v>1.38251147933719</v>
      </c>
      <c r="H72" s="33"/>
      <c r="I72" s="32">
        <v>1793</v>
      </c>
      <c r="J72" s="33">
        <v>1.3796234312842901</v>
      </c>
      <c r="K72" s="33"/>
      <c r="L72" s="32">
        <v>2639</v>
      </c>
      <c r="M72" s="33">
        <v>1.3844805968113401</v>
      </c>
      <c r="N72" s="33"/>
      <c r="O72" s="32">
        <v>730</v>
      </c>
      <c r="P72" s="33">
        <v>1.3378539356730501</v>
      </c>
      <c r="Q72" s="33"/>
      <c r="R72" s="32">
        <v>637</v>
      </c>
      <c r="S72" s="33">
        <v>1.2178800856531</v>
      </c>
      <c r="T72" s="33"/>
      <c r="U72" s="32">
        <v>1856</v>
      </c>
      <c r="V72" s="33">
        <v>1.16119748490631</v>
      </c>
      <c r="W72" s="33"/>
      <c r="X72" s="32">
        <v>1106</v>
      </c>
      <c r="Y72" s="33">
        <v>1.25198098256735</v>
      </c>
      <c r="Z72" s="33"/>
      <c r="AA72" s="32">
        <v>794</v>
      </c>
      <c r="AB72" s="33">
        <v>1.29524803836805</v>
      </c>
      <c r="AC72" s="33"/>
      <c r="AD72" s="32">
        <v>390</v>
      </c>
      <c r="AE72" s="33">
        <v>1.7850604174295099</v>
      </c>
      <c r="AF72" s="33"/>
      <c r="AG72" s="32">
        <v>926</v>
      </c>
      <c r="AH72" s="33">
        <v>1.0514960540509899</v>
      </c>
      <c r="AI72" s="33"/>
      <c r="AJ72" s="32">
        <v>309</v>
      </c>
      <c r="AK72" s="33">
        <v>1.1380377136122599</v>
      </c>
      <c r="AL72" s="33"/>
      <c r="AM72" s="32">
        <v>436</v>
      </c>
      <c r="AN72" s="33">
        <v>1.26711034903659</v>
      </c>
      <c r="AO72" s="33"/>
      <c r="AP72" s="32">
        <v>289</v>
      </c>
      <c r="AQ72" s="33">
        <v>1.0608229636971001</v>
      </c>
      <c r="AR72" s="33"/>
      <c r="AS72" s="32">
        <v>220</v>
      </c>
      <c r="AT72" s="33">
        <v>1.36671429458905</v>
      </c>
      <c r="AU72" s="33"/>
      <c r="AV72" s="32">
        <v>619</v>
      </c>
      <c r="AW72" s="33">
        <v>1.22593678206449</v>
      </c>
      <c r="AX72" s="33"/>
      <c r="AY72" s="32">
        <v>437</v>
      </c>
      <c r="AZ72" s="33">
        <v>1.0835068927898399</v>
      </c>
      <c r="BA72" s="33"/>
      <c r="BB72" s="32">
        <v>396</v>
      </c>
      <c r="BC72" s="33">
        <v>1.2211668928086801</v>
      </c>
      <c r="BD72" s="33"/>
    </row>
    <row r="73" spans="1:56" x14ac:dyDescent="0.3">
      <c r="A73" s="152"/>
      <c r="B73" s="134" t="s">
        <v>2</v>
      </c>
      <c r="C73" s="32">
        <v>12428</v>
      </c>
      <c r="D73" s="33">
        <v>1.19580832043198</v>
      </c>
      <c r="E73" s="33"/>
      <c r="F73" s="32">
        <v>4315</v>
      </c>
      <c r="G73" s="33">
        <v>1.3951939368072499</v>
      </c>
      <c r="H73" s="33"/>
      <c r="I73" s="32">
        <v>1702</v>
      </c>
      <c r="J73" s="33">
        <v>1.3477878699091701</v>
      </c>
      <c r="K73" s="33"/>
      <c r="L73" s="32">
        <v>2613</v>
      </c>
      <c r="M73" s="33">
        <v>1.4279078663351501</v>
      </c>
      <c r="N73" s="33"/>
      <c r="O73" s="32">
        <v>733</v>
      </c>
      <c r="P73" s="33">
        <v>1.35479816649416</v>
      </c>
      <c r="Q73" s="33"/>
      <c r="R73" s="32">
        <v>491</v>
      </c>
      <c r="S73" s="33">
        <v>0.96199059561128497</v>
      </c>
      <c r="T73" s="33"/>
      <c r="U73" s="32">
        <v>1689</v>
      </c>
      <c r="V73" s="33">
        <v>1.1227589691091699</v>
      </c>
      <c r="W73" s="33"/>
      <c r="X73" s="32">
        <v>1023</v>
      </c>
      <c r="Y73" s="33">
        <v>1.22936044415603</v>
      </c>
      <c r="Z73" s="33"/>
      <c r="AA73" s="32">
        <v>696</v>
      </c>
      <c r="AB73" s="33">
        <v>1.1383337149586199</v>
      </c>
      <c r="AC73" s="33"/>
      <c r="AD73" s="32">
        <v>321</v>
      </c>
      <c r="AE73" s="33">
        <v>1.4471192859074899</v>
      </c>
      <c r="AF73" s="33"/>
      <c r="AG73" s="32">
        <v>824</v>
      </c>
      <c r="AH73" s="33">
        <v>1.0366083784123801</v>
      </c>
      <c r="AI73" s="33"/>
      <c r="AJ73" s="32">
        <v>238</v>
      </c>
      <c r="AK73" s="33">
        <v>0.89161952571835301</v>
      </c>
      <c r="AL73" s="33"/>
      <c r="AM73" s="32">
        <v>341</v>
      </c>
      <c r="AN73" s="33">
        <v>0.97581914436972395</v>
      </c>
      <c r="AO73" s="33"/>
      <c r="AP73" s="32">
        <v>259</v>
      </c>
      <c r="AQ73" s="33">
        <v>0.92193784928629896</v>
      </c>
      <c r="AR73" s="33"/>
      <c r="AS73" s="32">
        <v>182</v>
      </c>
      <c r="AT73" s="33">
        <v>1.14192495921697</v>
      </c>
      <c r="AU73" s="33"/>
      <c r="AV73" s="32">
        <v>583</v>
      </c>
      <c r="AW73" s="33">
        <v>1.1432493381704101</v>
      </c>
      <c r="AX73" s="33"/>
      <c r="AY73" s="32">
        <v>410</v>
      </c>
      <c r="AZ73" s="33">
        <v>1.02229092903805</v>
      </c>
      <c r="BA73" s="33"/>
      <c r="BB73" s="32">
        <v>323</v>
      </c>
      <c r="BC73" s="33">
        <v>1.02066611894078</v>
      </c>
      <c r="BD73" s="33"/>
    </row>
    <row r="74" spans="1:56" x14ac:dyDescent="0.3">
      <c r="A74" s="150" t="s">
        <v>112</v>
      </c>
      <c r="B74" s="134" t="s">
        <v>0</v>
      </c>
      <c r="C74" s="32">
        <v>26236</v>
      </c>
      <c r="D74" s="33">
        <v>1.2408928980212699</v>
      </c>
      <c r="E74" s="33">
        <v>116.18325642715899</v>
      </c>
      <c r="F74" s="32">
        <v>9122</v>
      </c>
      <c r="G74" s="33">
        <v>1.44827673802735</v>
      </c>
      <c r="H74" s="33">
        <v>107.082860385925</v>
      </c>
      <c r="I74" s="32">
        <v>3667</v>
      </c>
      <c r="J74" s="33">
        <v>1.43105789794102</v>
      </c>
      <c r="K74" s="33">
        <v>106.82459108854999</v>
      </c>
      <c r="L74" s="32">
        <v>5455</v>
      </c>
      <c r="M74" s="33">
        <v>1.4600865077835601</v>
      </c>
      <c r="N74" s="33">
        <v>107.256838905775</v>
      </c>
      <c r="O74" s="32">
        <v>1458</v>
      </c>
      <c r="P74" s="33">
        <v>1.3416889821384199</v>
      </c>
      <c r="Q74" s="33">
        <v>105.932203389831</v>
      </c>
      <c r="R74" s="32">
        <v>1236</v>
      </c>
      <c r="S74" s="33">
        <v>1.19600557361821</v>
      </c>
      <c r="T74" s="33">
        <v>128.465804066543</v>
      </c>
      <c r="U74" s="32">
        <v>3611</v>
      </c>
      <c r="V74" s="33">
        <v>1.1638325576598301</v>
      </c>
      <c r="W74" s="33">
        <v>119.51367781155</v>
      </c>
      <c r="X74" s="32">
        <v>1962</v>
      </c>
      <c r="Y74" s="33">
        <v>1.14366321974422</v>
      </c>
      <c r="Z74" s="33">
        <v>124.48512585812399</v>
      </c>
      <c r="AA74" s="32">
        <v>1510</v>
      </c>
      <c r="AB74" s="33">
        <v>1.23322688924642</v>
      </c>
      <c r="AC74" s="33">
        <v>116.954022988506</v>
      </c>
      <c r="AD74" s="32">
        <v>658</v>
      </c>
      <c r="AE74" s="33">
        <v>1.4944356120826701</v>
      </c>
      <c r="AF74" s="33">
        <v>115.737704918033</v>
      </c>
      <c r="AG74" s="32">
        <v>1751</v>
      </c>
      <c r="AH74" s="33">
        <v>1.04502999015249</v>
      </c>
      <c r="AI74" s="33">
        <v>130.698287220026</v>
      </c>
      <c r="AJ74" s="32">
        <v>510</v>
      </c>
      <c r="AK74" s="33">
        <v>0.94716315349614599</v>
      </c>
      <c r="AL74" s="33">
        <v>126.666666666667</v>
      </c>
      <c r="AM74" s="32">
        <v>839</v>
      </c>
      <c r="AN74" s="33">
        <v>1.2097355595928101</v>
      </c>
      <c r="AO74" s="33">
        <v>120.789473684211</v>
      </c>
      <c r="AP74" s="32">
        <v>538</v>
      </c>
      <c r="AQ74" s="33">
        <v>0.97224230157582803</v>
      </c>
      <c r="AR74" s="33">
        <v>127.966101694915</v>
      </c>
      <c r="AS74" s="32">
        <v>345</v>
      </c>
      <c r="AT74" s="33">
        <v>1.07694708912127</v>
      </c>
      <c r="AU74" s="33">
        <v>142.95774647887299</v>
      </c>
      <c r="AV74" s="32">
        <v>1117</v>
      </c>
      <c r="AW74" s="33">
        <v>1.1006335786849499</v>
      </c>
      <c r="AX74" s="33">
        <v>111.55303030303</v>
      </c>
      <c r="AY74" s="32">
        <v>915</v>
      </c>
      <c r="AZ74" s="33">
        <v>1.1375220666849</v>
      </c>
      <c r="BA74" s="33">
        <v>118.377088305489</v>
      </c>
      <c r="BB74" s="32">
        <v>664</v>
      </c>
      <c r="BC74" s="33">
        <v>1.0363017760714199</v>
      </c>
      <c r="BD74" s="33">
        <v>143.22344322344301</v>
      </c>
    </row>
    <row r="75" spans="1:56" x14ac:dyDescent="0.3">
      <c r="A75" s="151"/>
      <c r="B75" s="134" t="s">
        <v>1</v>
      </c>
      <c r="C75" s="32">
        <v>14100</v>
      </c>
      <c r="D75" s="33">
        <v>1.3116437687153399</v>
      </c>
      <c r="E75" s="33"/>
      <c r="F75" s="32">
        <v>4717</v>
      </c>
      <c r="G75" s="33">
        <v>1.47141395488121</v>
      </c>
      <c r="H75" s="33"/>
      <c r="I75" s="32">
        <v>1894</v>
      </c>
      <c r="J75" s="33">
        <v>1.4573378576979601</v>
      </c>
      <c r="K75" s="33"/>
      <c r="L75" s="32">
        <v>2823</v>
      </c>
      <c r="M75" s="33">
        <v>1.48101126365988</v>
      </c>
      <c r="N75" s="33"/>
      <c r="O75" s="32">
        <v>750</v>
      </c>
      <c r="P75" s="33">
        <v>1.37450746815724</v>
      </c>
      <c r="Q75" s="33"/>
      <c r="R75" s="32">
        <v>695</v>
      </c>
      <c r="S75" s="33">
        <v>1.32877026613643</v>
      </c>
      <c r="T75" s="33"/>
      <c r="U75" s="32">
        <v>1966</v>
      </c>
      <c r="V75" s="33">
        <v>1.2300184565333001</v>
      </c>
      <c r="W75" s="33"/>
      <c r="X75" s="32">
        <v>1088</v>
      </c>
      <c r="Y75" s="33">
        <v>1.23160516187458</v>
      </c>
      <c r="Z75" s="33"/>
      <c r="AA75" s="32">
        <v>814</v>
      </c>
      <c r="AB75" s="33">
        <v>1.3278739335410501</v>
      </c>
      <c r="AC75" s="33"/>
      <c r="AD75" s="32">
        <v>353</v>
      </c>
      <c r="AE75" s="33">
        <v>1.6157085316733799</v>
      </c>
      <c r="AF75" s="33"/>
      <c r="AG75" s="32">
        <v>992</v>
      </c>
      <c r="AH75" s="33">
        <v>1.12644069721229</v>
      </c>
      <c r="AI75" s="33"/>
      <c r="AJ75" s="32">
        <v>285</v>
      </c>
      <c r="AK75" s="33">
        <v>1.04964643488509</v>
      </c>
      <c r="AL75" s="33"/>
      <c r="AM75" s="32">
        <v>459</v>
      </c>
      <c r="AN75" s="33">
        <v>1.3339533261646701</v>
      </c>
      <c r="AO75" s="33"/>
      <c r="AP75" s="32">
        <v>302</v>
      </c>
      <c r="AQ75" s="33">
        <v>1.10854164372499</v>
      </c>
      <c r="AR75" s="33"/>
      <c r="AS75" s="32">
        <v>203</v>
      </c>
      <c r="AT75" s="33">
        <v>1.2611045536435399</v>
      </c>
      <c r="AU75" s="33"/>
      <c r="AV75" s="32">
        <v>589</v>
      </c>
      <c r="AW75" s="33">
        <v>1.1665214291372901</v>
      </c>
      <c r="AX75" s="33"/>
      <c r="AY75" s="32">
        <v>496</v>
      </c>
      <c r="AZ75" s="33">
        <v>1.2297927204205099</v>
      </c>
      <c r="BA75" s="33"/>
      <c r="BB75" s="32">
        <v>391</v>
      </c>
      <c r="BC75" s="33">
        <v>1.20574811890958</v>
      </c>
      <c r="BD75" s="33"/>
    </row>
    <row r="76" spans="1:56" x14ac:dyDescent="0.3">
      <c r="A76" s="152"/>
      <c r="B76" s="134" t="s">
        <v>2</v>
      </c>
      <c r="C76" s="32">
        <v>12136</v>
      </c>
      <c r="D76" s="33">
        <v>1.1677124055972501</v>
      </c>
      <c r="E76" s="33"/>
      <c r="F76" s="32">
        <v>4405</v>
      </c>
      <c r="G76" s="33">
        <v>1.4242941579689301</v>
      </c>
      <c r="H76" s="33"/>
      <c r="I76" s="32">
        <v>1773</v>
      </c>
      <c r="J76" s="33">
        <v>1.40401168821913</v>
      </c>
      <c r="K76" s="33"/>
      <c r="L76" s="32">
        <v>2632</v>
      </c>
      <c r="M76" s="33">
        <v>1.43829066367934</v>
      </c>
      <c r="N76" s="33"/>
      <c r="O76" s="32">
        <v>708</v>
      </c>
      <c r="P76" s="33">
        <v>1.3085908620434701</v>
      </c>
      <c r="Q76" s="33"/>
      <c r="R76" s="32">
        <v>541</v>
      </c>
      <c r="S76" s="33">
        <v>1.0599529780564301</v>
      </c>
      <c r="T76" s="33"/>
      <c r="U76" s="32">
        <v>1645</v>
      </c>
      <c r="V76" s="33">
        <v>1.0935100676048499</v>
      </c>
      <c r="W76" s="33"/>
      <c r="X76" s="32">
        <v>874</v>
      </c>
      <c r="Y76" s="33">
        <v>1.0503040353786599</v>
      </c>
      <c r="Z76" s="33"/>
      <c r="AA76" s="32">
        <v>696</v>
      </c>
      <c r="AB76" s="33">
        <v>1.1383337149586199</v>
      </c>
      <c r="AC76" s="33"/>
      <c r="AD76" s="32">
        <v>305</v>
      </c>
      <c r="AE76" s="33">
        <v>1.3749887296005801</v>
      </c>
      <c r="AF76" s="33"/>
      <c r="AG76" s="32">
        <v>759</v>
      </c>
      <c r="AH76" s="33">
        <v>0.95483708642596599</v>
      </c>
      <c r="AI76" s="33"/>
      <c r="AJ76" s="32">
        <v>225</v>
      </c>
      <c r="AK76" s="33">
        <v>0.84291761885138405</v>
      </c>
      <c r="AL76" s="33"/>
      <c r="AM76" s="32">
        <v>380</v>
      </c>
      <c r="AN76" s="33">
        <v>1.08742309343254</v>
      </c>
      <c r="AO76" s="33"/>
      <c r="AP76" s="32">
        <v>236</v>
      </c>
      <c r="AQ76" s="33">
        <v>0.84006692058519905</v>
      </c>
      <c r="AR76" s="33"/>
      <c r="AS76" s="32">
        <v>142</v>
      </c>
      <c r="AT76" s="33">
        <v>0.89095244070774304</v>
      </c>
      <c r="AU76" s="33"/>
      <c r="AV76" s="32">
        <v>528</v>
      </c>
      <c r="AW76" s="33">
        <v>1.03539562702226</v>
      </c>
      <c r="AX76" s="33"/>
      <c r="AY76" s="32">
        <v>419</v>
      </c>
      <c r="AZ76" s="33">
        <v>1.0447314616266901</v>
      </c>
      <c r="BA76" s="33"/>
      <c r="BB76" s="32">
        <v>273</v>
      </c>
      <c r="BC76" s="33">
        <v>0.86266826771155902</v>
      </c>
      <c r="BD76" s="33"/>
    </row>
    <row r="77" spans="1:56" x14ac:dyDescent="0.3">
      <c r="A77" s="150" t="s">
        <v>113</v>
      </c>
      <c r="B77" s="134" t="s">
        <v>0</v>
      </c>
      <c r="C77" s="32">
        <v>25892</v>
      </c>
      <c r="D77" s="33">
        <v>1.2246226145588801</v>
      </c>
      <c r="E77" s="33">
        <v>119.25649928020999</v>
      </c>
      <c r="F77" s="32">
        <v>9308</v>
      </c>
      <c r="G77" s="33">
        <v>1.4778074849329701</v>
      </c>
      <c r="H77" s="33">
        <v>104.391743522178</v>
      </c>
      <c r="I77" s="32">
        <v>3663</v>
      </c>
      <c r="J77" s="33">
        <v>1.42949688578074</v>
      </c>
      <c r="K77" s="33">
        <v>110.63829787234</v>
      </c>
      <c r="L77" s="32">
        <v>5645</v>
      </c>
      <c r="M77" s="33">
        <v>1.51094194985118</v>
      </c>
      <c r="N77" s="33">
        <v>100.53285968028401</v>
      </c>
      <c r="O77" s="32">
        <v>1498</v>
      </c>
      <c r="P77" s="33">
        <v>1.3784980077114899</v>
      </c>
      <c r="Q77" s="33">
        <v>117.101449275362</v>
      </c>
      <c r="R77" s="32">
        <v>1203</v>
      </c>
      <c r="S77" s="33">
        <v>1.1640733859730601</v>
      </c>
      <c r="T77" s="33">
        <v>129.142857142857</v>
      </c>
      <c r="U77" s="32">
        <v>3412</v>
      </c>
      <c r="V77" s="33">
        <v>1.0996944576946399</v>
      </c>
      <c r="W77" s="33">
        <v>121.99089134677899</v>
      </c>
      <c r="X77" s="32">
        <v>1883</v>
      </c>
      <c r="Y77" s="33">
        <v>1.09761357939774</v>
      </c>
      <c r="Z77" s="33">
        <v>135.96491228070201</v>
      </c>
      <c r="AA77" s="32">
        <v>1403</v>
      </c>
      <c r="AB77" s="33">
        <v>1.14583928848525</v>
      </c>
      <c r="AC77" s="33">
        <v>123.05246422893499</v>
      </c>
      <c r="AD77" s="32">
        <v>605</v>
      </c>
      <c r="AE77" s="33">
        <v>1.3740631387690201</v>
      </c>
      <c r="AF77" s="33">
        <v>133.590733590734</v>
      </c>
      <c r="AG77" s="32">
        <v>1733</v>
      </c>
      <c r="AH77" s="33">
        <v>1.0342872489630299</v>
      </c>
      <c r="AI77" s="33">
        <v>117.167919799499</v>
      </c>
      <c r="AJ77" s="32">
        <v>521</v>
      </c>
      <c r="AK77" s="33">
        <v>0.96759216268920001</v>
      </c>
      <c r="AL77" s="33">
        <v>136.81818181818201</v>
      </c>
      <c r="AM77" s="32">
        <v>765</v>
      </c>
      <c r="AN77" s="33">
        <v>1.10303659486115</v>
      </c>
      <c r="AO77" s="33">
        <v>135.38461538461499</v>
      </c>
      <c r="AP77" s="32">
        <v>544</v>
      </c>
      <c r="AQ77" s="33">
        <v>0.98308515252276996</v>
      </c>
      <c r="AR77" s="33">
        <v>140.70796460176999</v>
      </c>
      <c r="AS77" s="32">
        <v>314</v>
      </c>
      <c r="AT77" s="33">
        <v>0.98017793038863699</v>
      </c>
      <c r="AU77" s="33">
        <v>132.59259259259301</v>
      </c>
      <c r="AV77" s="32">
        <v>1161</v>
      </c>
      <c r="AW77" s="33">
        <v>1.1439888852759501</v>
      </c>
      <c r="AX77" s="33">
        <v>138.888888888889</v>
      </c>
      <c r="AY77" s="32">
        <v>872</v>
      </c>
      <c r="AZ77" s="33">
        <v>1.0840647455182899</v>
      </c>
      <c r="BA77" s="33">
        <v>140.22038567493101</v>
      </c>
      <c r="BB77" s="32">
        <v>670</v>
      </c>
      <c r="BC77" s="33">
        <v>1.0456659487467601</v>
      </c>
      <c r="BD77" s="33">
        <v>153.78787878787901</v>
      </c>
    </row>
    <row r="78" spans="1:56" x14ac:dyDescent="0.3">
      <c r="A78" s="151"/>
      <c r="B78" s="134" t="s">
        <v>1</v>
      </c>
      <c r="C78" s="32">
        <v>14083</v>
      </c>
      <c r="D78" s="33">
        <v>1.3100623542424199</v>
      </c>
      <c r="E78" s="33"/>
      <c r="F78" s="32">
        <v>4754</v>
      </c>
      <c r="G78" s="33">
        <v>1.4829556797764001</v>
      </c>
      <c r="H78" s="33"/>
      <c r="I78" s="32">
        <v>1924</v>
      </c>
      <c r="J78" s="33">
        <v>1.48042135069212</v>
      </c>
      <c r="K78" s="33"/>
      <c r="L78" s="32">
        <v>2830</v>
      </c>
      <c r="M78" s="33">
        <v>1.48468362598564</v>
      </c>
      <c r="N78" s="33"/>
      <c r="O78" s="32">
        <v>808</v>
      </c>
      <c r="P78" s="33">
        <v>1.4808027123614</v>
      </c>
      <c r="Q78" s="33"/>
      <c r="R78" s="32">
        <v>678</v>
      </c>
      <c r="S78" s="33">
        <v>1.29626797185684</v>
      </c>
      <c r="T78" s="33"/>
      <c r="U78" s="32">
        <v>1875</v>
      </c>
      <c r="V78" s="33">
        <v>1.1730847436418801</v>
      </c>
      <c r="W78" s="33"/>
      <c r="X78" s="32">
        <v>1085</v>
      </c>
      <c r="Y78" s="33">
        <v>1.22820919175911</v>
      </c>
      <c r="Z78" s="33"/>
      <c r="AA78" s="32">
        <v>774</v>
      </c>
      <c r="AB78" s="33">
        <v>1.26262214319505</v>
      </c>
      <c r="AC78" s="33"/>
      <c r="AD78" s="32">
        <v>346</v>
      </c>
      <c r="AE78" s="33">
        <v>1.5836689857195201</v>
      </c>
      <c r="AF78" s="33"/>
      <c r="AG78" s="32">
        <v>935</v>
      </c>
      <c r="AH78" s="33">
        <v>1.0617157781184401</v>
      </c>
      <c r="AI78" s="33"/>
      <c r="AJ78" s="32">
        <v>301</v>
      </c>
      <c r="AK78" s="33">
        <v>1.10857395403654</v>
      </c>
      <c r="AL78" s="33"/>
      <c r="AM78" s="32">
        <v>440</v>
      </c>
      <c r="AN78" s="33">
        <v>1.27873521462408</v>
      </c>
      <c r="AO78" s="33"/>
      <c r="AP78" s="32">
        <v>318</v>
      </c>
      <c r="AQ78" s="33">
        <v>1.1672723268362499</v>
      </c>
      <c r="AR78" s="33"/>
      <c r="AS78" s="32">
        <v>179</v>
      </c>
      <c r="AT78" s="33">
        <v>1.1120084487792801</v>
      </c>
      <c r="AU78" s="33"/>
      <c r="AV78" s="32">
        <v>675</v>
      </c>
      <c r="AW78" s="33">
        <v>1.3368454408619199</v>
      </c>
      <c r="AX78" s="33"/>
      <c r="AY78" s="32">
        <v>509</v>
      </c>
      <c r="AZ78" s="33">
        <v>1.2620251909154001</v>
      </c>
      <c r="BA78" s="33"/>
      <c r="BB78" s="32">
        <v>406</v>
      </c>
      <c r="BC78" s="33">
        <v>1.25200444060688</v>
      </c>
      <c r="BD78" s="33"/>
    </row>
    <row r="79" spans="1:56" x14ac:dyDescent="0.3">
      <c r="A79" s="152"/>
      <c r="B79" s="134" t="s">
        <v>2</v>
      </c>
      <c r="C79" s="32">
        <v>11809</v>
      </c>
      <c r="D79" s="33">
        <v>1.13624882973779</v>
      </c>
      <c r="E79" s="33"/>
      <c r="F79" s="32">
        <v>4554</v>
      </c>
      <c r="G79" s="33">
        <v>1.4724711907810499</v>
      </c>
      <c r="H79" s="33"/>
      <c r="I79" s="32">
        <v>1739</v>
      </c>
      <c r="J79" s="33">
        <v>1.37708760621154</v>
      </c>
      <c r="K79" s="33"/>
      <c r="L79" s="32">
        <v>2815</v>
      </c>
      <c r="M79" s="33">
        <v>1.53829339599443</v>
      </c>
      <c r="N79" s="33"/>
      <c r="O79" s="32">
        <v>690</v>
      </c>
      <c r="P79" s="33">
        <v>1.27532160283898</v>
      </c>
      <c r="Q79" s="33"/>
      <c r="R79" s="32">
        <v>525</v>
      </c>
      <c r="S79" s="33">
        <v>1.0286050156739801</v>
      </c>
      <c r="T79" s="33"/>
      <c r="U79" s="32">
        <v>1537</v>
      </c>
      <c r="V79" s="33">
        <v>1.02171730936696</v>
      </c>
      <c r="W79" s="33"/>
      <c r="X79" s="32">
        <v>798</v>
      </c>
      <c r="Y79" s="33">
        <v>0.95897324969356101</v>
      </c>
      <c r="Z79" s="33"/>
      <c r="AA79" s="32">
        <v>629</v>
      </c>
      <c r="AB79" s="33">
        <v>1.0287527395243901</v>
      </c>
      <c r="AC79" s="33"/>
      <c r="AD79" s="32">
        <v>259</v>
      </c>
      <c r="AE79" s="33">
        <v>1.1676133802181901</v>
      </c>
      <c r="AF79" s="33"/>
      <c r="AG79" s="32">
        <v>798</v>
      </c>
      <c r="AH79" s="33">
        <v>1.0038998616178101</v>
      </c>
      <c r="AI79" s="33"/>
      <c r="AJ79" s="32">
        <v>220</v>
      </c>
      <c r="AK79" s="33">
        <v>0.82418611621024196</v>
      </c>
      <c r="AL79" s="33"/>
      <c r="AM79" s="32">
        <v>325</v>
      </c>
      <c r="AN79" s="33">
        <v>0.93003290885677503</v>
      </c>
      <c r="AO79" s="33"/>
      <c r="AP79" s="32">
        <v>226</v>
      </c>
      <c r="AQ79" s="33">
        <v>0.80447086462819895</v>
      </c>
      <c r="AR79" s="33"/>
      <c r="AS79" s="32">
        <v>135</v>
      </c>
      <c r="AT79" s="33">
        <v>0.84703224996862803</v>
      </c>
      <c r="AU79" s="33"/>
      <c r="AV79" s="32">
        <v>486</v>
      </c>
      <c r="AW79" s="33">
        <v>0.95303461123639599</v>
      </c>
      <c r="AX79" s="33"/>
      <c r="AY79" s="32">
        <v>363</v>
      </c>
      <c r="AZ79" s="33">
        <v>0.90510148107515098</v>
      </c>
      <c r="BA79" s="33"/>
      <c r="BB79" s="32">
        <v>264</v>
      </c>
      <c r="BC79" s="33">
        <v>0.83422865449029904</v>
      </c>
      <c r="BD79" s="33"/>
    </row>
    <row r="80" spans="1:56" x14ac:dyDescent="0.3">
      <c r="A80" s="150" t="s">
        <v>114</v>
      </c>
      <c r="B80" s="134" t="s">
        <v>0</v>
      </c>
      <c r="C80" s="32">
        <v>25389</v>
      </c>
      <c r="D80" s="33">
        <v>1.2008320547286899</v>
      </c>
      <c r="E80" s="33">
        <v>123.71134020618599</v>
      </c>
      <c r="F80" s="32">
        <v>9420</v>
      </c>
      <c r="G80" s="33">
        <v>1.49558944005893</v>
      </c>
      <c r="H80" s="33">
        <v>107.58043190833</v>
      </c>
      <c r="I80" s="32">
        <v>3689</v>
      </c>
      <c r="J80" s="33">
        <v>1.43964346482259</v>
      </c>
      <c r="K80" s="33">
        <v>115.604909409702</v>
      </c>
      <c r="L80" s="32">
        <v>5731</v>
      </c>
      <c r="M80" s="33">
        <v>1.5339607288923101</v>
      </c>
      <c r="N80" s="33">
        <v>102.72373540856</v>
      </c>
      <c r="O80" s="32">
        <v>1418</v>
      </c>
      <c r="P80" s="33">
        <v>1.3048799565653499</v>
      </c>
      <c r="Q80" s="33">
        <v>140.33898305084699</v>
      </c>
      <c r="R80" s="32">
        <v>1127</v>
      </c>
      <c r="S80" s="33">
        <v>1.09053259018424</v>
      </c>
      <c r="T80" s="33">
        <v>147.69230769230799</v>
      </c>
      <c r="U80" s="32">
        <v>3451</v>
      </c>
      <c r="V80" s="33">
        <v>1.1122642360797801</v>
      </c>
      <c r="W80" s="33">
        <v>124.96740547588</v>
      </c>
      <c r="X80" s="32">
        <v>1957</v>
      </c>
      <c r="Y80" s="33">
        <v>1.1407486855450799</v>
      </c>
      <c r="Z80" s="33">
        <v>135.78313253012001</v>
      </c>
      <c r="AA80" s="32">
        <v>1316</v>
      </c>
      <c r="AB80" s="33">
        <v>1.0747858187074799</v>
      </c>
      <c r="AC80" s="33">
        <v>121.17647058823501</v>
      </c>
      <c r="AD80" s="32">
        <v>512</v>
      </c>
      <c r="AE80" s="33">
        <v>1.1628435157846899</v>
      </c>
      <c r="AF80" s="33">
        <v>113.333333333333</v>
      </c>
      <c r="AG80" s="32">
        <v>1712</v>
      </c>
      <c r="AH80" s="33">
        <v>1.02175405090866</v>
      </c>
      <c r="AI80" s="33">
        <v>137.11911357340699</v>
      </c>
      <c r="AJ80" s="32">
        <v>523</v>
      </c>
      <c r="AK80" s="33">
        <v>0.97130652799702899</v>
      </c>
      <c r="AL80" s="33">
        <v>147.86729857819901</v>
      </c>
      <c r="AM80" s="32">
        <v>731</v>
      </c>
      <c r="AN80" s="33">
        <v>1.0540127462006501</v>
      </c>
      <c r="AO80" s="33">
        <v>144.481605351171</v>
      </c>
      <c r="AP80" s="32">
        <v>483</v>
      </c>
      <c r="AQ80" s="33">
        <v>0.87284950122885596</v>
      </c>
      <c r="AR80" s="33">
        <v>140.29850746268701</v>
      </c>
      <c r="AS80" s="32">
        <v>317</v>
      </c>
      <c r="AT80" s="33">
        <v>0.98954268768534404</v>
      </c>
      <c r="AU80" s="33">
        <v>173.27586206896601</v>
      </c>
      <c r="AV80" s="32">
        <v>1059</v>
      </c>
      <c r="AW80" s="33">
        <v>1.0434834018150101</v>
      </c>
      <c r="AX80" s="33">
        <v>134.81152993348101</v>
      </c>
      <c r="AY80" s="32">
        <v>779</v>
      </c>
      <c r="AZ80" s="33">
        <v>0.96844774857654303</v>
      </c>
      <c r="BA80" s="33">
        <v>122.571428571429</v>
      </c>
      <c r="BB80" s="32">
        <v>584</v>
      </c>
      <c r="BC80" s="33">
        <v>0.91144614040016203</v>
      </c>
      <c r="BD80" s="33">
        <v>169.12442396313401</v>
      </c>
    </row>
    <row r="81" spans="1:56" x14ac:dyDescent="0.3">
      <c r="A81" s="151"/>
      <c r="B81" s="134" t="s">
        <v>1</v>
      </c>
      <c r="C81" s="32">
        <v>14040</v>
      </c>
      <c r="D81" s="33">
        <v>1.30606230586975</v>
      </c>
      <c r="E81" s="33"/>
      <c r="F81" s="32">
        <v>4882</v>
      </c>
      <c r="G81" s="33">
        <v>1.5228838091435399</v>
      </c>
      <c r="H81" s="33"/>
      <c r="I81" s="32">
        <v>1978</v>
      </c>
      <c r="J81" s="33">
        <v>1.52197163808161</v>
      </c>
      <c r="K81" s="33"/>
      <c r="L81" s="32">
        <v>2904</v>
      </c>
      <c r="M81" s="33">
        <v>1.52350574200081</v>
      </c>
      <c r="N81" s="33"/>
      <c r="O81" s="32">
        <v>828</v>
      </c>
      <c r="P81" s="33">
        <v>1.5174562448455999</v>
      </c>
      <c r="Q81" s="33"/>
      <c r="R81" s="32">
        <v>672</v>
      </c>
      <c r="S81" s="33">
        <v>1.2847965738758</v>
      </c>
      <c r="T81" s="33"/>
      <c r="U81" s="32">
        <v>1917</v>
      </c>
      <c r="V81" s="33">
        <v>1.19936184189946</v>
      </c>
      <c r="W81" s="33"/>
      <c r="X81" s="32">
        <v>1127</v>
      </c>
      <c r="Y81" s="33">
        <v>1.27575277337559</v>
      </c>
      <c r="Z81" s="33"/>
      <c r="AA81" s="32">
        <v>721</v>
      </c>
      <c r="AB81" s="33">
        <v>1.1761635209866099</v>
      </c>
      <c r="AC81" s="33"/>
      <c r="AD81" s="32">
        <v>272</v>
      </c>
      <c r="AE81" s="33">
        <v>1.24496521420725</v>
      </c>
      <c r="AF81" s="33"/>
      <c r="AG81" s="32">
        <v>990</v>
      </c>
      <c r="AH81" s="33">
        <v>1.12416964741952</v>
      </c>
      <c r="AI81" s="33"/>
      <c r="AJ81" s="32">
        <v>312</v>
      </c>
      <c r="AK81" s="33">
        <v>1.14908662345315</v>
      </c>
      <c r="AL81" s="33"/>
      <c r="AM81" s="32">
        <v>432</v>
      </c>
      <c r="AN81" s="33">
        <v>1.2554854834491</v>
      </c>
      <c r="AO81" s="33"/>
      <c r="AP81" s="32">
        <v>282</v>
      </c>
      <c r="AQ81" s="33">
        <v>1.03512828983592</v>
      </c>
      <c r="AR81" s="33"/>
      <c r="AS81" s="32">
        <v>201</v>
      </c>
      <c r="AT81" s="33">
        <v>1.2486798782381801</v>
      </c>
      <c r="AU81" s="33"/>
      <c r="AV81" s="32">
        <v>608</v>
      </c>
      <c r="AW81" s="33">
        <v>1.2041511526578501</v>
      </c>
      <c r="AX81" s="33"/>
      <c r="AY81" s="32">
        <v>429</v>
      </c>
      <c r="AZ81" s="33">
        <v>1.06367152633145</v>
      </c>
      <c r="BA81" s="33"/>
      <c r="BB81" s="32">
        <v>367</v>
      </c>
      <c r="BC81" s="33">
        <v>1.13173800419391</v>
      </c>
      <c r="BD81" s="33"/>
    </row>
    <row r="82" spans="1:56" x14ac:dyDescent="0.3">
      <c r="A82" s="152"/>
      <c r="B82" s="134" t="s">
        <v>2</v>
      </c>
      <c r="C82" s="32">
        <v>11349</v>
      </c>
      <c r="D82" s="33">
        <v>1.0919881419844399</v>
      </c>
      <c r="E82" s="33"/>
      <c r="F82" s="32">
        <v>4538</v>
      </c>
      <c r="G82" s="33">
        <v>1.46729781813008</v>
      </c>
      <c r="H82" s="33"/>
      <c r="I82" s="32">
        <v>1711</v>
      </c>
      <c r="J82" s="33">
        <v>1.3549148327935301</v>
      </c>
      <c r="K82" s="33"/>
      <c r="L82" s="32">
        <v>2827</v>
      </c>
      <c r="M82" s="33">
        <v>1.5448509522118099</v>
      </c>
      <c r="N82" s="33"/>
      <c r="O82" s="32">
        <v>590</v>
      </c>
      <c r="P82" s="33">
        <v>1.09049238503623</v>
      </c>
      <c r="Q82" s="33"/>
      <c r="R82" s="32">
        <v>455</v>
      </c>
      <c r="S82" s="33">
        <v>0.89145768025078398</v>
      </c>
      <c r="T82" s="33"/>
      <c r="U82" s="32">
        <v>1534</v>
      </c>
      <c r="V82" s="33">
        <v>1.01972306608257</v>
      </c>
      <c r="W82" s="33"/>
      <c r="X82" s="32">
        <v>830</v>
      </c>
      <c r="Y82" s="33">
        <v>0.99742831735044601</v>
      </c>
      <c r="Z82" s="33"/>
      <c r="AA82" s="32">
        <v>595</v>
      </c>
      <c r="AB82" s="33">
        <v>0.97314448333387904</v>
      </c>
      <c r="AC82" s="33"/>
      <c r="AD82" s="32">
        <v>240</v>
      </c>
      <c r="AE82" s="33">
        <v>1.08195834460373</v>
      </c>
      <c r="AF82" s="33"/>
      <c r="AG82" s="32">
        <v>722</v>
      </c>
      <c r="AH82" s="33">
        <v>0.90829035098754596</v>
      </c>
      <c r="AI82" s="33"/>
      <c r="AJ82" s="32">
        <v>211</v>
      </c>
      <c r="AK82" s="33">
        <v>0.79046941145618699</v>
      </c>
      <c r="AL82" s="33"/>
      <c r="AM82" s="32">
        <v>299</v>
      </c>
      <c r="AN82" s="33">
        <v>0.85563027614823295</v>
      </c>
      <c r="AO82" s="33"/>
      <c r="AP82" s="32">
        <v>201</v>
      </c>
      <c r="AQ82" s="33">
        <v>0.71548072473569901</v>
      </c>
      <c r="AR82" s="33"/>
      <c r="AS82" s="32">
        <v>116</v>
      </c>
      <c r="AT82" s="33">
        <v>0.72782030367674699</v>
      </c>
      <c r="AU82" s="33"/>
      <c r="AV82" s="32">
        <v>451</v>
      </c>
      <c r="AW82" s="33">
        <v>0.88440043141484503</v>
      </c>
      <c r="AX82" s="33"/>
      <c r="AY82" s="32">
        <v>350</v>
      </c>
      <c r="AZ82" s="33">
        <v>0.87268737844711497</v>
      </c>
      <c r="BA82" s="33"/>
      <c r="BB82" s="32">
        <v>217</v>
      </c>
      <c r="BC82" s="33">
        <v>0.68571067433482902</v>
      </c>
      <c r="BD82" s="33"/>
    </row>
    <row r="83" spans="1:56" x14ac:dyDescent="0.3">
      <c r="A83" s="150" t="s">
        <v>115</v>
      </c>
      <c r="B83" s="134" t="s">
        <v>0</v>
      </c>
      <c r="C83" s="32">
        <v>25302</v>
      </c>
      <c r="D83" s="33">
        <v>1.19671718652745</v>
      </c>
      <c r="E83" s="33">
        <v>118.120689655172</v>
      </c>
      <c r="F83" s="32">
        <v>9842</v>
      </c>
      <c r="G83" s="33">
        <v>1.56258930669427</v>
      </c>
      <c r="H83" s="33">
        <v>102.760609806345</v>
      </c>
      <c r="I83" s="32">
        <v>3786</v>
      </c>
      <c r="J83" s="33">
        <v>1.4774980097095001</v>
      </c>
      <c r="K83" s="33">
        <v>109.286898839138</v>
      </c>
      <c r="L83" s="32">
        <v>6056</v>
      </c>
      <c r="M83" s="33">
        <v>1.6209503008500901</v>
      </c>
      <c r="N83" s="33">
        <v>98.883415435139597</v>
      </c>
      <c r="O83" s="32">
        <v>1281</v>
      </c>
      <c r="P83" s="33">
        <v>1.17880904397758</v>
      </c>
      <c r="Q83" s="33">
        <v>141.24293785310701</v>
      </c>
      <c r="R83" s="32">
        <v>1051</v>
      </c>
      <c r="S83" s="33">
        <v>1.0169917943954201</v>
      </c>
      <c r="T83" s="33">
        <v>161.44278606965199</v>
      </c>
      <c r="U83" s="32">
        <v>3537</v>
      </c>
      <c r="V83" s="33">
        <v>1.1399822089290499</v>
      </c>
      <c r="W83" s="33">
        <v>111.669658886894</v>
      </c>
      <c r="X83" s="32">
        <v>1928</v>
      </c>
      <c r="Y83" s="33">
        <v>1.1238443871900401</v>
      </c>
      <c r="Z83" s="33">
        <v>146.23243933588799</v>
      </c>
      <c r="AA83" s="32">
        <v>1247</v>
      </c>
      <c r="AB83" s="33">
        <v>1.0184330668147601</v>
      </c>
      <c r="AC83" s="33">
        <v>129.650092081031</v>
      </c>
      <c r="AD83" s="32">
        <v>477</v>
      </c>
      <c r="AE83" s="33">
        <v>1.08335225982285</v>
      </c>
      <c r="AF83" s="33">
        <v>112</v>
      </c>
      <c r="AG83" s="32">
        <v>1714</v>
      </c>
      <c r="AH83" s="33">
        <v>1.0229476888186</v>
      </c>
      <c r="AI83" s="33">
        <v>133.51498637602199</v>
      </c>
      <c r="AJ83" s="32">
        <v>440</v>
      </c>
      <c r="AK83" s="33">
        <v>0.81716036772216505</v>
      </c>
      <c r="AL83" s="33">
        <v>107.547169811321</v>
      </c>
      <c r="AM83" s="32">
        <v>607</v>
      </c>
      <c r="AN83" s="33">
        <v>0.87521988638002102</v>
      </c>
      <c r="AO83" s="33">
        <v>136.18677042801599</v>
      </c>
      <c r="AP83" s="32">
        <v>516</v>
      </c>
      <c r="AQ83" s="33">
        <v>0.93248518143703896</v>
      </c>
      <c r="AR83" s="33">
        <v>142.253521126761</v>
      </c>
      <c r="AS83" s="32">
        <v>280</v>
      </c>
      <c r="AT83" s="33">
        <v>0.87404401435929502</v>
      </c>
      <c r="AU83" s="33">
        <v>156.88073394495399</v>
      </c>
      <c r="AV83" s="32">
        <v>994</v>
      </c>
      <c r="AW83" s="33">
        <v>0.97943578980559098</v>
      </c>
      <c r="AX83" s="33">
        <v>121.875</v>
      </c>
      <c r="AY83" s="32">
        <v>811</v>
      </c>
      <c r="AZ83" s="33">
        <v>1.0082299410726301</v>
      </c>
      <c r="BA83" s="33">
        <v>117.426273458445</v>
      </c>
      <c r="BB83" s="32">
        <v>577</v>
      </c>
      <c r="BC83" s="33">
        <v>0.90052127227892698</v>
      </c>
      <c r="BD83" s="33">
        <v>135.51020408163299</v>
      </c>
    </row>
    <row r="84" spans="1:56" x14ac:dyDescent="0.3">
      <c r="A84" s="151"/>
      <c r="B84" s="134" t="s">
        <v>1</v>
      </c>
      <c r="C84" s="32">
        <v>13702</v>
      </c>
      <c r="D84" s="33">
        <v>1.2746200651728801</v>
      </c>
      <c r="E84" s="33"/>
      <c r="F84" s="32">
        <v>4988</v>
      </c>
      <c r="G84" s="33">
        <v>1.5559492912757</v>
      </c>
      <c r="H84" s="33"/>
      <c r="I84" s="32">
        <v>1977</v>
      </c>
      <c r="J84" s="33">
        <v>1.5212021883151401</v>
      </c>
      <c r="K84" s="33"/>
      <c r="L84" s="32">
        <v>3011</v>
      </c>
      <c r="M84" s="33">
        <v>1.57964042326599</v>
      </c>
      <c r="N84" s="33"/>
      <c r="O84" s="32">
        <v>750</v>
      </c>
      <c r="P84" s="33">
        <v>1.37450746815724</v>
      </c>
      <c r="Q84" s="33"/>
      <c r="R84" s="32">
        <v>649</v>
      </c>
      <c r="S84" s="33">
        <v>1.2408228816151701</v>
      </c>
      <c r="T84" s="33"/>
      <c r="U84" s="32">
        <v>1866</v>
      </c>
      <c r="V84" s="33">
        <v>1.1674539368724</v>
      </c>
      <c r="W84" s="33"/>
      <c r="X84" s="32">
        <v>1145</v>
      </c>
      <c r="Y84" s="33">
        <v>1.29612859406837</v>
      </c>
      <c r="Z84" s="33"/>
      <c r="AA84" s="32">
        <v>704</v>
      </c>
      <c r="AB84" s="33">
        <v>1.1484315100895599</v>
      </c>
      <c r="AC84" s="33"/>
      <c r="AD84" s="32">
        <v>252</v>
      </c>
      <c r="AE84" s="33">
        <v>1.1534236543390699</v>
      </c>
      <c r="AF84" s="33"/>
      <c r="AG84" s="32">
        <v>980</v>
      </c>
      <c r="AH84" s="33">
        <v>1.11281439845569</v>
      </c>
      <c r="AI84" s="33"/>
      <c r="AJ84" s="32">
        <v>228</v>
      </c>
      <c r="AK84" s="33">
        <v>0.83971714790807295</v>
      </c>
      <c r="AL84" s="33"/>
      <c r="AM84" s="32">
        <v>350</v>
      </c>
      <c r="AN84" s="33">
        <v>1.01717573890552</v>
      </c>
      <c r="AO84" s="33"/>
      <c r="AP84" s="32">
        <v>303</v>
      </c>
      <c r="AQ84" s="33">
        <v>1.11221231141945</v>
      </c>
      <c r="AR84" s="33"/>
      <c r="AS84" s="32">
        <v>171</v>
      </c>
      <c r="AT84" s="33">
        <v>1.06230974715786</v>
      </c>
      <c r="AU84" s="33"/>
      <c r="AV84" s="32">
        <v>546</v>
      </c>
      <c r="AW84" s="33">
        <v>1.0813594232749699</v>
      </c>
      <c r="AX84" s="33"/>
      <c r="AY84" s="32">
        <v>438</v>
      </c>
      <c r="AZ84" s="33">
        <v>1.0859863135971399</v>
      </c>
      <c r="BA84" s="33"/>
      <c r="BB84" s="32">
        <v>332</v>
      </c>
      <c r="BC84" s="33">
        <v>1.02380658690021</v>
      </c>
      <c r="BD84" s="33"/>
    </row>
    <row r="85" spans="1:56" x14ac:dyDescent="0.3">
      <c r="A85" s="152"/>
      <c r="B85" s="134" t="s">
        <v>2</v>
      </c>
      <c r="C85" s="32">
        <v>11600</v>
      </c>
      <c r="D85" s="33">
        <v>1.1161390824759401</v>
      </c>
      <c r="E85" s="33"/>
      <c r="F85" s="32">
        <v>4854</v>
      </c>
      <c r="G85" s="33">
        <v>1.56947192798665</v>
      </c>
      <c r="H85" s="33"/>
      <c r="I85" s="32">
        <v>1809</v>
      </c>
      <c r="J85" s="33">
        <v>1.43251953975657</v>
      </c>
      <c r="K85" s="33"/>
      <c r="L85" s="32">
        <v>3045</v>
      </c>
      <c r="M85" s="33">
        <v>1.66397989016093</v>
      </c>
      <c r="N85" s="33"/>
      <c r="O85" s="32">
        <v>531</v>
      </c>
      <c r="P85" s="33">
        <v>0.981443146532604</v>
      </c>
      <c r="Q85" s="33"/>
      <c r="R85" s="32">
        <v>402</v>
      </c>
      <c r="S85" s="33">
        <v>0.78761755485893403</v>
      </c>
      <c r="T85" s="33"/>
      <c r="U85" s="32">
        <v>1671</v>
      </c>
      <c r="V85" s="33">
        <v>1.11079350940286</v>
      </c>
      <c r="W85" s="33"/>
      <c r="X85" s="32">
        <v>783</v>
      </c>
      <c r="Y85" s="33">
        <v>0.94094743672939596</v>
      </c>
      <c r="Z85" s="33"/>
      <c r="AA85" s="32">
        <v>543</v>
      </c>
      <c r="AB85" s="33">
        <v>0.88809656210133803</v>
      </c>
      <c r="AC85" s="33"/>
      <c r="AD85" s="32">
        <v>225</v>
      </c>
      <c r="AE85" s="33">
        <v>1.0143359480659999</v>
      </c>
      <c r="AF85" s="33"/>
      <c r="AG85" s="32">
        <v>734</v>
      </c>
      <c r="AH85" s="33">
        <v>0.92338658950811403</v>
      </c>
      <c r="AI85" s="33"/>
      <c r="AJ85" s="32">
        <v>212</v>
      </c>
      <c r="AK85" s="33">
        <v>0.79421571198441498</v>
      </c>
      <c r="AL85" s="33"/>
      <c r="AM85" s="32">
        <v>257</v>
      </c>
      <c r="AN85" s="33">
        <v>0.73544140792674195</v>
      </c>
      <c r="AO85" s="33"/>
      <c r="AP85" s="32">
        <v>213</v>
      </c>
      <c r="AQ85" s="33">
        <v>0.75819599188409903</v>
      </c>
      <c r="AR85" s="33"/>
      <c r="AS85" s="32">
        <v>109</v>
      </c>
      <c r="AT85" s="33">
        <v>0.68390011293763298</v>
      </c>
      <c r="AU85" s="33"/>
      <c r="AV85" s="32">
        <v>448</v>
      </c>
      <c r="AW85" s="33">
        <v>0.87851750171585397</v>
      </c>
      <c r="AX85" s="33"/>
      <c r="AY85" s="32">
        <v>373</v>
      </c>
      <c r="AZ85" s="33">
        <v>0.93003540617364</v>
      </c>
      <c r="BA85" s="33"/>
      <c r="BB85" s="32">
        <v>245</v>
      </c>
      <c r="BC85" s="33">
        <v>0.77418947102319402</v>
      </c>
      <c r="BD85" s="33"/>
    </row>
    <row r="86" spans="1:56" x14ac:dyDescent="0.3">
      <c r="A86" s="150" t="s">
        <v>116</v>
      </c>
      <c r="B86" s="134" t="s">
        <v>0</v>
      </c>
      <c r="C86" s="32">
        <v>25424</v>
      </c>
      <c r="D86" s="33">
        <v>1.2024874614763199</v>
      </c>
      <c r="E86" s="33">
        <v>120.866996785683</v>
      </c>
      <c r="F86" s="32">
        <v>9907</v>
      </c>
      <c r="G86" s="33">
        <v>1.5729091913655899</v>
      </c>
      <c r="H86" s="33">
        <v>106.999582114501</v>
      </c>
      <c r="I86" s="32">
        <v>3710</v>
      </c>
      <c r="J86" s="33">
        <v>1.4478387786640901</v>
      </c>
      <c r="K86" s="33">
        <v>120.04744958481599</v>
      </c>
      <c r="L86" s="32">
        <v>6197</v>
      </c>
      <c r="M86" s="33">
        <v>1.65869039206869</v>
      </c>
      <c r="N86" s="33">
        <v>99.903225806451601</v>
      </c>
      <c r="O86" s="32">
        <v>1239</v>
      </c>
      <c r="P86" s="33">
        <v>1.14015956712586</v>
      </c>
      <c r="Q86" s="33">
        <v>142.465753424658</v>
      </c>
      <c r="R86" s="32">
        <v>918</v>
      </c>
      <c r="S86" s="33">
        <v>0.88829540176497901</v>
      </c>
      <c r="T86" s="33">
        <v>150.819672131148</v>
      </c>
      <c r="U86" s="32">
        <v>3727</v>
      </c>
      <c r="V86" s="33">
        <v>1.20121959080537</v>
      </c>
      <c r="W86" s="33">
        <v>113.09319611206401</v>
      </c>
      <c r="X86" s="32">
        <v>1954</v>
      </c>
      <c r="Y86" s="33">
        <v>1.13899996502559</v>
      </c>
      <c r="Z86" s="33">
        <v>145.47738693467301</v>
      </c>
      <c r="AA86" s="32">
        <v>1276</v>
      </c>
      <c r="AB86" s="33">
        <v>1.04211755674069</v>
      </c>
      <c r="AC86" s="33">
        <v>121.527777777778</v>
      </c>
      <c r="AD86" s="32">
        <v>492</v>
      </c>
      <c r="AE86" s="33">
        <v>1.1174199409493499</v>
      </c>
      <c r="AF86" s="33">
        <v>127.777777777778</v>
      </c>
      <c r="AG86" s="32">
        <v>1783</v>
      </c>
      <c r="AH86" s="33">
        <v>1.0641281967115299</v>
      </c>
      <c r="AI86" s="33">
        <v>145.931034482759</v>
      </c>
      <c r="AJ86" s="32">
        <v>428</v>
      </c>
      <c r="AK86" s="33">
        <v>0.79487417587519704</v>
      </c>
      <c r="AL86" s="33">
        <v>141.80790960452001</v>
      </c>
      <c r="AM86" s="32">
        <v>606</v>
      </c>
      <c r="AN86" s="33">
        <v>0.87377800847824205</v>
      </c>
      <c r="AO86" s="33">
        <v>144.35483870967701</v>
      </c>
      <c r="AP86" s="32">
        <v>420</v>
      </c>
      <c r="AQ86" s="33">
        <v>0.75899956628596199</v>
      </c>
      <c r="AR86" s="33">
        <v>129.50819672131101</v>
      </c>
      <c r="AS86" s="32">
        <v>280</v>
      </c>
      <c r="AT86" s="33">
        <v>0.87404401435929502</v>
      </c>
      <c r="AU86" s="33">
        <v>112.121212121212</v>
      </c>
      <c r="AV86" s="32">
        <v>1046</v>
      </c>
      <c r="AW86" s="33">
        <v>1.03067387941313</v>
      </c>
      <c r="AX86" s="33">
        <v>117.01244813277999</v>
      </c>
      <c r="AY86" s="32">
        <v>763</v>
      </c>
      <c r="AZ86" s="33">
        <v>0.94855665232850095</v>
      </c>
      <c r="BA86" s="33">
        <v>137.69470404984401</v>
      </c>
      <c r="BB86" s="32">
        <v>585</v>
      </c>
      <c r="BC86" s="33">
        <v>0.91300683584605302</v>
      </c>
      <c r="BD86" s="33">
        <v>140.74074074074099</v>
      </c>
    </row>
    <row r="87" spans="1:56" x14ac:dyDescent="0.3">
      <c r="A87" s="151"/>
      <c r="B87" s="134" t="s">
        <v>1</v>
      </c>
      <c r="C87" s="32">
        <v>13913</v>
      </c>
      <c r="D87" s="33">
        <v>1.2942482095132299</v>
      </c>
      <c r="E87" s="33"/>
      <c r="F87" s="32">
        <v>5121</v>
      </c>
      <c r="G87" s="33">
        <v>1.5974371131962499</v>
      </c>
      <c r="H87" s="33"/>
      <c r="I87" s="32">
        <v>2024</v>
      </c>
      <c r="J87" s="33">
        <v>1.5573663273393199</v>
      </c>
      <c r="K87" s="33"/>
      <c r="L87" s="32">
        <v>3097</v>
      </c>
      <c r="M87" s="33">
        <v>1.62475801755389</v>
      </c>
      <c r="N87" s="33"/>
      <c r="O87" s="32">
        <v>728</v>
      </c>
      <c r="P87" s="33">
        <v>1.33418858242463</v>
      </c>
      <c r="Q87" s="33"/>
      <c r="R87" s="32">
        <v>552</v>
      </c>
      <c r="S87" s="33">
        <v>1.05536861425512</v>
      </c>
      <c r="T87" s="33"/>
      <c r="U87" s="32">
        <v>1978</v>
      </c>
      <c r="V87" s="33">
        <v>1.2375261988926101</v>
      </c>
      <c r="W87" s="33"/>
      <c r="X87" s="32">
        <v>1158</v>
      </c>
      <c r="Y87" s="33">
        <v>1.3108444645687101</v>
      </c>
      <c r="Z87" s="33"/>
      <c r="AA87" s="32">
        <v>700</v>
      </c>
      <c r="AB87" s="33">
        <v>1.14190633105496</v>
      </c>
      <c r="AC87" s="33"/>
      <c r="AD87" s="32">
        <v>276</v>
      </c>
      <c r="AE87" s="33">
        <v>1.2632735261808901</v>
      </c>
      <c r="AF87" s="33"/>
      <c r="AG87" s="32">
        <v>1058</v>
      </c>
      <c r="AH87" s="33">
        <v>1.2013853403735899</v>
      </c>
      <c r="AI87" s="33"/>
      <c r="AJ87" s="32">
        <v>251</v>
      </c>
      <c r="AK87" s="33">
        <v>0.92442545668827303</v>
      </c>
      <c r="AL87" s="33"/>
      <c r="AM87" s="32">
        <v>358</v>
      </c>
      <c r="AN87" s="33">
        <v>1.0404254700805</v>
      </c>
      <c r="AO87" s="33"/>
      <c r="AP87" s="32">
        <v>237</v>
      </c>
      <c r="AQ87" s="33">
        <v>0.86994824358550804</v>
      </c>
      <c r="AR87" s="33"/>
      <c r="AS87" s="32">
        <v>148</v>
      </c>
      <c r="AT87" s="33">
        <v>0.91942597999627296</v>
      </c>
      <c r="AU87" s="33"/>
      <c r="AV87" s="32">
        <v>564</v>
      </c>
      <c r="AW87" s="33">
        <v>1.11700863503129</v>
      </c>
      <c r="AX87" s="33"/>
      <c r="AY87" s="32">
        <v>442</v>
      </c>
      <c r="AZ87" s="33">
        <v>1.09590399682634</v>
      </c>
      <c r="BA87" s="33"/>
      <c r="BB87" s="32">
        <v>342</v>
      </c>
      <c r="BC87" s="33">
        <v>1.0546441346984099</v>
      </c>
      <c r="BD87" s="33"/>
    </row>
    <row r="88" spans="1:56" x14ac:dyDescent="0.3">
      <c r="A88" s="152"/>
      <c r="B88" s="134" t="s">
        <v>2</v>
      </c>
      <c r="C88" s="32">
        <v>11511</v>
      </c>
      <c r="D88" s="33">
        <v>1.1075756015845299</v>
      </c>
      <c r="E88" s="33"/>
      <c r="F88" s="32">
        <v>4786</v>
      </c>
      <c r="G88" s="33">
        <v>1.54748509422005</v>
      </c>
      <c r="H88" s="33"/>
      <c r="I88" s="32">
        <v>1686</v>
      </c>
      <c r="J88" s="33">
        <v>1.3351177136703101</v>
      </c>
      <c r="K88" s="33"/>
      <c r="L88" s="32">
        <v>3100</v>
      </c>
      <c r="M88" s="33">
        <v>1.6940353561572701</v>
      </c>
      <c r="N88" s="33"/>
      <c r="O88" s="32">
        <v>511</v>
      </c>
      <c r="P88" s="33">
        <v>0.94447730297205401</v>
      </c>
      <c r="Q88" s="33"/>
      <c r="R88" s="32">
        <v>366</v>
      </c>
      <c r="S88" s="33">
        <v>0.71708463949843304</v>
      </c>
      <c r="T88" s="33"/>
      <c r="U88" s="32">
        <v>1749</v>
      </c>
      <c r="V88" s="33">
        <v>1.1626438347968899</v>
      </c>
      <c r="W88" s="33"/>
      <c r="X88" s="32">
        <v>796</v>
      </c>
      <c r="Y88" s="33">
        <v>0.95656980796500601</v>
      </c>
      <c r="Z88" s="33"/>
      <c r="AA88" s="32">
        <v>576</v>
      </c>
      <c r="AB88" s="33">
        <v>0.94206928134506596</v>
      </c>
      <c r="AC88" s="33"/>
      <c r="AD88" s="32">
        <v>216</v>
      </c>
      <c r="AE88" s="33">
        <v>0.97376251014335902</v>
      </c>
      <c r="AF88" s="33"/>
      <c r="AG88" s="32">
        <v>725</v>
      </c>
      <c r="AH88" s="33">
        <v>0.91206441061768795</v>
      </c>
      <c r="AI88" s="33"/>
      <c r="AJ88" s="32">
        <v>177</v>
      </c>
      <c r="AK88" s="33">
        <v>0.66309519349642199</v>
      </c>
      <c r="AL88" s="33"/>
      <c r="AM88" s="32">
        <v>248</v>
      </c>
      <c r="AN88" s="33">
        <v>0.709686650450708</v>
      </c>
      <c r="AO88" s="33"/>
      <c r="AP88" s="32">
        <v>183</v>
      </c>
      <c r="AQ88" s="33">
        <v>0.65140782401309905</v>
      </c>
      <c r="AR88" s="33"/>
      <c r="AS88" s="32">
        <v>132</v>
      </c>
      <c r="AT88" s="33">
        <v>0.82820931108043705</v>
      </c>
      <c r="AU88" s="33"/>
      <c r="AV88" s="32">
        <v>482</v>
      </c>
      <c r="AW88" s="33">
        <v>0.94519070497107605</v>
      </c>
      <c r="AX88" s="33"/>
      <c r="AY88" s="32">
        <v>321</v>
      </c>
      <c r="AZ88" s="33">
        <v>0.80037899566149695</v>
      </c>
      <c r="BA88" s="33"/>
      <c r="BB88" s="32">
        <v>243</v>
      </c>
      <c r="BC88" s="33">
        <v>0.76786955697402504</v>
      </c>
      <c r="BD88" s="33"/>
    </row>
    <row r="89" spans="1:56" x14ac:dyDescent="0.3">
      <c r="A89" s="150" t="s">
        <v>117</v>
      </c>
      <c r="B89" s="134" t="s">
        <v>0</v>
      </c>
      <c r="C89" s="32">
        <v>23463</v>
      </c>
      <c r="D89" s="33">
        <v>1.10973738627356</v>
      </c>
      <c r="E89" s="33">
        <v>122.419186652763</v>
      </c>
      <c r="F89" s="32">
        <v>8929</v>
      </c>
      <c r="G89" s="33">
        <v>1.41763461892635</v>
      </c>
      <c r="H89" s="33">
        <v>108.42670401493901</v>
      </c>
      <c r="I89" s="32">
        <v>3375</v>
      </c>
      <c r="J89" s="33">
        <v>1.31710401024024</v>
      </c>
      <c r="K89" s="33">
        <v>113.472485768501</v>
      </c>
      <c r="L89" s="32">
        <v>5554</v>
      </c>
      <c r="M89" s="33">
        <v>1.486584869703</v>
      </c>
      <c r="N89" s="33">
        <v>105.475397706252</v>
      </c>
      <c r="O89" s="32">
        <v>1102</v>
      </c>
      <c r="P89" s="33">
        <v>1.0140886545380901</v>
      </c>
      <c r="Q89" s="33">
        <v>144.888888888889</v>
      </c>
      <c r="R89" s="32">
        <v>959</v>
      </c>
      <c r="S89" s="33">
        <v>0.92796872580894896</v>
      </c>
      <c r="T89" s="33">
        <v>131.084337349398</v>
      </c>
      <c r="U89" s="32">
        <v>3522</v>
      </c>
      <c r="V89" s="33">
        <v>1.13514767878092</v>
      </c>
      <c r="W89" s="33">
        <v>118.2156133829</v>
      </c>
      <c r="X89" s="32">
        <v>1810</v>
      </c>
      <c r="Y89" s="33">
        <v>1.05506138009023</v>
      </c>
      <c r="Z89" s="33">
        <v>140.053050397878</v>
      </c>
      <c r="AA89" s="32">
        <v>1172</v>
      </c>
      <c r="AB89" s="33">
        <v>0.95718007562702601</v>
      </c>
      <c r="AC89" s="33">
        <v>124.521072796935</v>
      </c>
      <c r="AD89" s="32">
        <v>366</v>
      </c>
      <c r="AE89" s="33">
        <v>0.83125141948671399</v>
      </c>
      <c r="AF89" s="33">
        <v>114.03508771929801</v>
      </c>
      <c r="AG89" s="32">
        <v>1806</v>
      </c>
      <c r="AH89" s="33">
        <v>1.07785503267584</v>
      </c>
      <c r="AI89" s="33">
        <v>156.53409090909099</v>
      </c>
      <c r="AJ89" s="32">
        <v>417</v>
      </c>
      <c r="AK89" s="33">
        <v>0.77444516668214303</v>
      </c>
      <c r="AL89" s="33">
        <v>135.593220338983</v>
      </c>
      <c r="AM89" s="32">
        <v>521</v>
      </c>
      <c r="AN89" s="33">
        <v>0.75121838682700304</v>
      </c>
      <c r="AO89" s="33">
        <v>122.649572649573</v>
      </c>
      <c r="AP89" s="32">
        <v>437</v>
      </c>
      <c r="AQ89" s="33">
        <v>0.78972097730229895</v>
      </c>
      <c r="AR89" s="33">
        <v>134.94623655914</v>
      </c>
      <c r="AS89" s="32">
        <v>271</v>
      </c>
      <c r="AT89" s="33">
        <v>0.84594974246917398</v>
      </c>
      <c r="AU89" s="33">
        <v>133.62068965517199</v>
      </c>
      <c r="AV89" s="32">
        <v>976</v>
      </c>
      <c r="AW89" s="33">
        <v>0.961699528018367</v>
      </c>
      <c r="AX89" s="33">
        <v>120.814479638009</v>
      </c>
      <c r="AY89" s="32">
        <v>672</v>
      </c>
      <c r="AZ89" s="33">
        <v>0.83542604241776297</v>
      </c>
      <c r="BA89" s="33">
        <v>147.97047970479699</v>
      </c>
      <c r="BB89" s="32">
        <v>503</v>
      </c>
      <c r="BC89" s="33">
        <v>0.78502980928301702</v>
      </c>
      <c r="BD89" s="33">
        <v>140.66985645932999</v>
      </c>
    </row>
    <row r="90" spans="1:56" x14ac:dyDescent="0.3">
      <c r="A90" s="151"/>
      <c r="B90" s="134" t="s">
        <v>1</v>
      </c>
      <c r="C90" s="32">
        <v>12914</v>
      </c>
      <c r="D90" s="33">
        <v>1.2013168531340399</v>
      </c>
      <c r="E90" s="33"/>
      <c r="F90" s="32">
        <v>4645</v>
      </c>
      <c r="G90" s="33">
        <v>1.4489543821122</v>
      </c>
      <c r="H90" s="33"/>
      <c r="I90" s="32">
        <v>1794</v>
      </c>
      <c r="J90" s="33">
        <v>1.38039288105076</v>
      </c>
      <c r="K90" s="33"/>
      <c r="L90" s="32">
        <v>2851</v>
      </c>
      <c r="M90" s="33">
        <v>1.4957007129629101</v>
      </c>
      <c r="N90" s="33"/>
      <c r="O90" s="32">
        <v>652</v>
      </c>
      <c r="P90" s="33">
        <v>1.1949051589847</v>
      </c>
      <c r="Q90" s="33"/>
      <c r="R90" s="32">
        <v>544</v>
      </c>
      <c r="S90" s="33">
        <v>1.04007341694708</v>
      </c>
      <c r="T90" s="33"/>
      <c r="U90" s="32">
        <v>1908</v>
      </c>
      <c r="V90" s="33">
        <v>1.1937310351299799</v>
      </c>
      <c r="W90" s="33"/>
      <c r="X90" s="32">
        <v>1056</v>
      </c>
      <c r="Y90" s="33">
        <v>1.1953814806429699</v>
      </c>
      <c r="Z90" s="33"/>
      <c r="AA90" s="32">
        <v>650</v>
      </c>
      <c r="AB90" s="33">
        <v>1.06034159312246</v>
      </c>
      <c r="AC90" s="33"/>
      <c r="AD90" s="32">
        <v>195</v>
      </c>
      <c r="AE90" s="33">
        <v>0.89253020871475597</v>
      </c>
      <c r="AF90" s="33"/>
      <c r="AG90" s="32">
        <v>1102</v>
      </c>
      <c r="AH90" s="33">
        <v>1.25134843581446</v>
      </c>
      <c r="AI90" s="33"/>
      <c r="AJ90" s="32">
        <v>240</v>
      </c>
      <c r="AK90" s="33">
        <v>0.88391278727165601</v>
      </c>
      <c r="AL90" s="33"/>
      <c r="AM90" s="32">
        <v>287</v>
      </c>
      <c r="AN90" s="33">
        <v>0.83408410590252602</v>
      </c>
      <c r="AO90" s="33"/>
      <c r="AP90" s="32">
        <v>251</v>
      </c>
      <c r="AQ90" s="33">
        <v>0.92133759130785897</v>
      </c>
      <c r="AR90" s="33"/>
      <c r="AS90" s="32">
        <v>155</v>
      </c>
      <c r="AT90" s="33">
        <v>0.96291234391501501</v>
      </c>
      <c r="AU90" s="33"/>
      <c r="AV90" s="32">
        <v>534</v>
      </c>
      <c r="AW90" s="33">
        <v>1.0575932821041001</v>
      </c>
      <c r="AX90" s="33"/>
      <c r="AY90" s="32">
        <v>401</v>
      </c>
      <c r="AZ90" s="33">
        <v>0.99424774372706504</v>
      </c>
      <c r="BA90" s="33"/>
      <c r="BB90" s="32">
        <v>294</v>
      </c>
      <c r="BC90" s="33">
        <v>0.90662390526705305</v>
      </c>
      <c r="BD90" s="33"/>
    </row>
    <row r="91" spans="1:56" x14ac:dyDescent="0.3">
      <c r="A91" s="152"/>
      <c r="B91" s="134" t="s">
        <v>2</v>
      </c>
      <c r="C91" s="32">
        <v>10549</v>
      </c>
      <c r="D91" s="33">
        <v>1.0150130328481699</v>
      </c>
      <c r="E91" s="33"/>
      <c r="F91" s="32">
        <v>4284</v>
      </c>
      <c r="G91" s="33">
        <v>1.38517052729601</v>
      </c>
      <c r="H91" s="33"/>
      <c r="I91" s="32">
        <v>1581</v>
      </c>
      <c r="J91" s="33">
        <v>1.2519698133527599</v>
      </c>
      <c r="K91" s="33"/>
      <c r="L91" s="32">
        <v>2703</v>
      </c>
      <c r="M91" s="33">
        <v>1.47708953796552</v>
      </c>
      <c r="N91" s="33"/>
      <c r="O91" s="32">
        <v>450</v>
      </c>
      <c r="P91" s="33">
        <v>0.83173148011237596</v>
      </c>
      <c r="Q91" s="33"/>
      <c r="R91" s="32">
        <v>415</v>
      </c>
      <c r="S91" s="33">
        <v>0.81308777429467105</v>
      </c>
      <c r="T91" s="33"/>
      <c r="U91" s="32">
        <v>1614</v>
      </c>
      <c r="V91" s="33">
        <v>1.0729028869995301</v>
      </c>
      <c r="W91" s="33"/>
      <c r="X91" s="32">
        <v>754</v>
      </c>
      <c r="Y91" s="33">
        <v>0.90609753166534501</v>
      </c>
      <c r="Z91" s="33"/>
      <c r="AA91" s="32">
        <v>522</v>
      </c>
      <c r="AB91" s="33">
        <v>0.85375028621896598</v>
      </c>
      <c r="AC91" s="33"/>
      <c r="AD91" s="32">
        <v>171</v>
      </c>
      <c r="AE91" s="33">
        <v>0.77089532053015997</v>
      </c>
      <c r="AF91" s="33"/>
      <c r="AG91" s="32">
        <v>704</v>
      </c>
      <c r="AH91" s="33">
        <v>0.88564599320669302</v>
      </c>
      <c r="AI91" s="33"/>
      <c r="AJ91" s="32">
        <v>177</v>
      </c>
      <c r="AK91" s="33">
        <v>0.66309519349642199</v>
      </c>
      <c r="AL91" s="33"/>
      <c r="AM91" s="32">
        <v>234</v>
      </c>
      <c r="AN91" s="33">
        <v>0.66962369437687796</v>
      </c>
      <c r="AO91" s="33"/>
      <c r="AP91" s="32">
        <v>186</v>
      </c>
      <c r="AQ91" s="33">
        <v>0.66208664080019897</v>
      </c>
      <c r="AR91" s="33"/>
      <c r="AS91" s="32">
        <v>116</v>
      </c>
      <c r="AT91" s="33">
        <v>0.72782030367674699</v>
      </c>
      <c r="AU91" s="33"/>
      <c r="AV91" s="32">
        <v>442</v>
      </c>
      <c r="AW91" s="33">
        <v>0.86675164231787405</v>
      </c>
      <c r="AX91" s="33"/>
      <c r="AY91" s="32">
        <v>271</v>
      </c>
      <c r="AZ91" s="33">
        <v>0.67570937016905197</v>
      </c>
      <c r="BA91" s="33"/>
      <c r="BB91" s="32">
        <v>209</v>
      </c>
      <c r="BC91" s="33">
        <v>0.66043101813815297</v>
      </c>
      <c r="BD91" s="33"/>
    </row>
    <row r="92" spans="1:56" x14ac:dyDescent="0.3">
      <c r="A92" s="150" t="s">
        <v>118</v>
      </c>
      <c r="B92" s="134" t="s">
        <v>0</v>
      </c>
      <c r="C92" s="32">
        <v>23222</v>
      </c>
      <c r="D92" s="33">
        <v>1.0983387283827499</v>
      </c>
      <c r="E92" s="33">
        <v>121.901576684185</v>
      </c>
      <c r="F92" s="32">
        <v>8769</v>
      </c>
      <c r="G92" s="33">
        <v>1.3922318258892601</v>
      </c>
      <c r="H92" s="33">
        <v>111.403085824494</v>
      </c>
      <c r="I92" s="32">
        <v>3091</v>
      </c>
      <c r="J92" s="33">
        <v>1.2062721468600199</v>
      </c>
      <c r="K92" s="33">
        <v>115.70132588974199</v>
      </c>
      <c r="L92" s="32">
        <v>5678</v>
      </c>
      <c r="M92" s="33">
        <v>1.51977473715766</v>
      </c>
      <c r="N92" s="33">
        <v>109.134438305709</v>
      </c>
      <c r="O92" s="32">
        <v>1109</v>
      </c>
      <c r="P92" s="33">
        <v>1.0205302340133799</v>
      </c>
      <c r="Q92" s="33">
        <v>122.69076305220899</v>
      </c>
      <c r="R92" s="32">
        <v>871</v>
      </c>
      <c r="S92" s="33">
        <v>0.84281622542189205</v>
      </c>
      <c r="T92" s="33">
        <v>118.295739348371</v>
      </c>
      <c r="U92" s="32">
        <v>3593</v>
      </c>
      <c r="V92" s="33">
        <v>1.15803112148207</v>
      </c>
      <c r="W92" s="33">
        <v>108.410672853828</v>
      </c>
      <c r="X92" s="32">
        <v>1870</v>
      </c>
      <c r="Y92" s="33">
        <v>1.09003579047997</v>
      </c>
      <c r="Z92" s="33">
        <v>141.91461836998701</v>
      </c>
      <c r="AA92" s="32">
        <v>1127</v>
      </c>
      <c r="AB92" s="33">
        <v>0.920428280914385</v>
      </c>
      <c r="AC92" s="33">
        <v>149.88913525498899</v>
      </c>
      <c r="AD92" s="32">
        <v>407</v>
      </c>
      <c r="AE92" s="33">
        <v>0.92436974789916004</v>
      </c>
      <c r="AF92" s="33">
        <v>159.23566878980901</v>
      </c>
      <c r="AG92" s="32">
        <v>1843</v>
      </c>
      <c r="AH92" s="33">
        <v>1.09993733400973</v>
      </c>
      <c r="AI92" s="33">
        <v>151.77595628415301</v>
      </c>
      <c r="AJ92" s="32">
        <v>413</v>
      </c>
      <c r="AK92" s="33">
        <v>0.76701643606648695</v>
      </c>
      <c r="AL92" s="33">
        <v>130.72625698324001</v>
      </c>
      <c r="AM92" s="32">
        <v>525</v>
      </c>
      <c r="AN92" s="33">
        <v>0.75698589843412101</v>
      </c>
      <c r="AO92" s="33">
        <v>147.641509433962</v>
      </c>
      <c r="AP92" s="32">
        <v>390</v>
      </c>
      <c r="AQ92" s="33">
        <v>0.70478531155125101</v>
      </c>
      <c r="AR92" s="33">
        <v>122.857142857143</v>
      </c>
      <c r="AS92" s="32">
        <v>225</v>
      </c>
      <c r="AT92" s="33">
        <v>0.70235679725300504</v>
      </c>
      <c r="AU92" s="33">
        <v>192.20779220779201</v>
      </c>
      <c r="AV92" s="32">
        <v>906</v>
      </c>
      <c r="AW92" s="33">
        <v>0.89272517662360695</v>
      </c>
      <c r="AX92" s="33">
        <v>104.05405405405401</v>
      </c>
      <c r="AY92" s="32">
        <v>689</v>
      </c>
      <c r="AZ92" s="33">
        <v>0.856560332181307</v>
      </c>
      <c r="BA92" s="33">
        <v>146.07142857142901</v>
      </c>
      <c r="BB92" s="32">
        <v>485</v>
      </c>
      <c r="BC92" s="33">
        <v>0.75693729125698395</v>
      </c>
      <c r="BD92" s="33">
        <v>124.537037037037</v>
      </c>
    </row>
    <row r="93" spans="1:56" x14ac:dyDescent="0.3">
      <c r="A93" s="151"/>
      <c r="B93" s="134" t="s">
        <v>1</v>
      </c>
      <c r="C93" s="32">
        <v>12757</v>
      </c>
      <c r="D93" s="33">
        <v>1.1867120253547301</v>
      </c>
      <c r="E93" s="33"/>
      <c r="F93" s="32">
        <v>4621</v>
      </c>
      <c r="G93" s="33">
        <v>1.44146785785586</v>
      </c>
      <c r="H93" s="33"/>
      <c r="I93" s="32">
        <v>1658</v>
      </c>
      <c r="J93" s="33">
        <v>1.2757477128105701</v>
      </c>
      <c r="K93" s="33"/>
      <c r="L93" s="32">
        <v>2963</v>
      </c>
      <c r="M93" s="33">
        <v>1.5544585101750701</v>
      </c>
      <c r="N93" s="33"/>
      <c r="O93" s="32">
        <v>611</v>
      </c>
      <c r="P93" s="33">
        <v>1.1197654173920999</v>
      </c>
      <c r="Q93" s="33"/>
      <c r="R93" s="32">
        <v>472</v>
      </c>
      <c r="S93" s="33">
        <v>0.90241664117467102</v>
      </c>
      <c r="T93" s="33"/>
      <c r="U93" s="32">
        <v>1869</v>
      </c>
      <c r="V93" s="33">
        <v>1.16933087246223</v>
      </c>
      <c r="W93" s="33"/>
      <c r="X93" s="32">
        <v>1097</v>
      </c>
      <c r="Y93" s="33">
        <v>1.24179307222096</v>
      </c>
      <c r="Z93" s="33"/>
      <c r="AA93" s="32">
        <v>676</v>
      </c>
      <c r="AB93" s="33">
        <v>1.10275525684736</v>
      </c>
      <c r="AC93" s="33"/>
      <c r="AD93" s="32">
        <v>250</v>
      </c>
      <c r="AE93" s="33">
        <v>1.1442694983522499</v>
      </c>
      <c r="AF93" s="33"/>
      <c r="AG93" s="32">
        <v>1111</v>
      </c>
      <c r="AH93" s="33">
        <v>1.26156815988191</v>
      </c>
      <c r="AI93" s="33"/>
      <c r="AJ93" s="32">
        <v>234</v>
      </c>
      <c r="AK93" s="33">
        <v>0.86181496758986398</v>
      </c>
      <c r="AL93" s="33"/>
      <c r="AM93" s="32">
        <v>313</v>
      </c>
      <c r="AN93" s="33">
        <v>0.90964573222122103</v>
      </c>
      <c r="AO93" s="33"/>
      <c r="AP93" s="32">
        <v>215</v>
      </c>
      <c r="AQ93" s="33">
        <v>0.78919355430752902</v>
      </c>
      <c r="AR93" s="33"/>
      <c r="AS93" s="32">
        <v>148</v>
      </c>
      <c r="AT93" s="33">
        <v>0.91942597999627296</v>
      </c>
      <c r="AU93" s="33"/>
      <c r="AV93" s="32">
        <v>462</v>
      </c>
      <c r="AW93" s="33">
        <v>0.914996435078824</v>
      </c>
      <c r="AX93" s="33"/>
      <c r="AY93" s="32">
        <v>409</v>
      </c>
      <c r="AZ93" s="33">
        <v>1.0140831101854599</v>
      </c>
      <c r="BA93" s="33"/>
      <c r="BB93" s="32">
        <v>269</v>
      </c>
      <c r="BC93" s="33">
        <v>0.82953003577155504</v>
      </c>
      <c r="BD93" s="33"/>
    </row>
    <row r="94" spans="1:56" x14ac:dyDescent="0.3">
      <c r="A94" s="152"/>
      <c r="B94" s="134" t="s">
        <v>2</v>
      </c>
      <c r="C94" s="32">
        <v>10465</v>
      </c>
      <c r="D94" s="33">
        <v>1.0069306463888601</v>
      </c>
      <c r="E94" s="33"/>
      <c r="F94" s="32">
        <v>4148</v>
      </c>
      <c r="G94" s="33">
        <v>1.3411968597627999</v>
      </c>
      <c r="H94" s="33"/>
      <c r="I94" s="32">
        <v>1433</v>
      </c>
      <c r="J94" s="33">
        <v>1.13477086814327</v>
      </c>
      <c r="K94" s="33"/>
      <c r="L94" s="32">
        <v>2715</v>
      </c>
      <c r="M94" s="33">
        <v>1.4836470941829001</v>
      </c>
      <c r="N94" s="33"/>
      <c r="O94" s="32">
        <v>498</v>
      </c>
      <c r="P94" s="33">
        <v>0.92044950465769604</v>
      </c>
      <c r="Q94" s="33"/>
      <c r="R94" s="32">
        <v>399</v>
      </c>
      <c r="S94" s="33">
        <v>0.78173981191222597</v>
      </c>
      <c r="T94" s="33"/>
      <c r="U94" s="32">
        <v>1724</v>
      </c>
      <c r="V94" s="33">
        <v>1.1460251407603399</v>
      </c>
      <c r="W94" s="33"/>
      <c r="X94" s="32">
        <v>773</v>
      </c>
      <c r="Y94" s="33">
        <v>0.92893022808661996</v>
      </c>
      <c r="Z94" s="33"/>
      <c r="AA94" s="32">
        <v>451</v>
      </c>
      <c r="AB94" s="33">
        <v>0.737627162997612</v>
      </c>
      <c r="AC94" s="33"/>
      <c r="AD94" s="32">
        <v>157</v>
      </c>
      <c r="AE94" s="33">
        <v>0.70778108376160898</v>
      </c>
      <c r="AF94" s="33"/>
      <c r="AG94" s="32">
        <v>732</v>
      </c>
      <c r="AH94" s="33">
        <v>0.92087054975468596</v>
      </c>
      <c r="AI94" s="33"/>
      <c r="AJ94" s="32">
        <v>179</v>
      </c>
      <c r="AK94" s="33">
        <v>0.67058779455287898</v>
      </c>
      <c r="AL94" s="33"/>
      <c r="AM94" s="32">
        <v>212</v>
      </c>
      <c r="AN94" s="33">
        <v>0.60666762054657297</v>
      </c>
      <c r="AO94" s="33"/>
      <c r="AP94" s="32">
        <v>175</v>
      </c>
      <c r="AQ94" s="33">
        <v>0.62293097924749896</v>
      </c>
      <c r="AR94" s="33"/>
      <c r="AS94" s="32">
        <v>77</v>
      </c>
      <c r="AT94" s="33">
        <v>0.48312209813025497</v>
      </c>
      <c r="AU94" s="33"/>
      <c r="AV94" s="32">
        <v>444</v>
      </c>
      <c r="AW94" s="33">
        <v>0.87067359545053402</v>
      </c>
      <c r="AX94" s="33"/>
      <c r="AY94" s="32">
        <v>280</v>
      </c>
      <c r="AZ94" s="33">
        <v>0.69814990275769195</v>
      </c>
      <c r="BA94" s="33"/>
      <c r="BB94" s="32">
        <v>216</v>
      </c>
      <c r="BC94" s="33">
        <v>0.68255071731024497</v>
      </c>
      <c r="BD94" s="33"/>
    </row>
    <row r="95" spans="1:56" x14ac:dyDescent="0.3">
      <c r="A95" s="150" t="s">
        <v>119</v>
      </c>
      <c r="B95" s="134" t="s">
        <v>0</v>
      </c>
      <c r="C95" s="32">
        <v>23035</v>
      </c>
      <c r="D95" s="33">
        <v>1.0894941266168601</v>
      </c>
      <c r="E95" s="33">
        <v>122.324099990348</v>
      </c>
      <c r="F95" s="32">
        <v>8644</v>
      </c>
      <c r="G95" s="33">
        <v>1.3723858938290301</v>
      </c>
      <c r="H95" s="33">
        <v>111.13825109917001</v>
      </c>
      <c r="I95" s="32">
        <v>3015</v>
      </c>
      <c r="J95" s="33">
        <v>1.1766129158146099</v>
      </c>
      <c r="K95" s="33">
        <v>117.375630857967</v>
      </c>
      <c r="L95" s="32">
        <v>5629</v>
      </c>
      <c r="M95" s="33">
        <v>1.5066593863086399</v>
      </c>
      <c r="N95" s="33">
        <v>107.94237162911</v>
      </c>
      <c r="O95" s="32">
        <v>1006</v>
      </c>
      <c r="P95" s="33">
        <v>0.92574699316272402</v>
      </c>
      <c r="Q95" s="33">
        <v>139.52380952381</v>
      </c>
      <c r="R95" s="32">
        <v>887</v>
      </c>
      <c r="S95" s="33">
        <v>0.85829849821953896</v>
      </c>
      <c r="T95" s="33">
        <v>143.681318681319</v>
      </c>
      <c r="U95" s="32">
        <v>3746</v>
      </c>
      <c r="V95" s="33">
        <v>1.207343328993</v>
      </c>
      <c r="W95" s="33">
        <v>113.934894346088</v>
      </c>
      <c r="X95" s="32">
        <v>1909</v>
      </c>
      <c r="Y95" s="33">
        <v>1.1127691572332901</v>
      </c>
      <c r="Z95" s="33">
        <v>143.18471337579601</v>
      </c>
      <c r="AA95" s="32">
        <v>1110</v>
      </c>
      <c r="AB95" s="33">
        <v>0.90654426957849799</v>
      </c>
      <c r="AC95" s="33">
        <v>128.865979381443</v>
      </c>
      <c r="AD95" s="32">
        <v>351</v>
      </c>
      <c r="AE95" s="33">
        <v>0.79718373836020895</v>
      </c>
      <c r="AF95" s="33">
        <v>118.012422360248</v>
      </c>
      <c r="AG95" s="32">
        <v>1941</v>
      </c>
      <c r="AH95" s="33">
        <v>1.15842559159679</v>
      </c>
      <c r="AI95" s="33">
        <v>138.15950920245399</v>
      </c>
      <c r="AJ95" s="32">
        <v>392</v>
      </c>
      <c r="AK95" s="33">
        <v>0.72801560033429302</v>
      </c>
      <c r="AL95" s="33">
        <v>143.47826086956499</v>
      </c>
      <c r="AM95" s="32">
        <v>461</v>
      </c>
      <c r="AN95" s="33">
        <v>0.66470571272024703</v>
      </c>
      <c r="AO95" s="33">
        <v>118.483412322275</v>
      </c>
      <c r="AP95" s="32">
        <v>350</v>
      </c>
      <c r="AQ95" s="33">
        <v>0.63249963857163505</v>
      </c>
      <c r="AR95" s="33">
        <v>117.39130434782599</v>
      </c>
      <c r="AS95" s="32">
        <v>239</v>
      </c>
      <c r="AT95" s="33">
        <v>0.74605899797096897</v>
      </c>
      <c r="AU95" s="33">
        <v>136.633663366337</v>
      </c>
      <c r="AV95" s="32">
        <v>877</v>
      </c>
      <c r="AW95" s="33">
        <v>0.86415008818863503</v>
      </c>
      <c r="AX95" s="33">
        <v>120.35175879397001</v>
      </c>
      <c r="AY95" s="32">
        <v>596</v>
      </c>
      <c r="AZ95" s="33">
        <v>0.74094333523956302</v>
      </c>
      <c r="BA95" s="33">
        <v>151.476793248945</v>
      </c>
      <c r="BB95" s="32">
        <v>526</v>
      </c>
      <c r="BC95" s="33">
        <v>0.82092580453850195</v>
      </c>
      <c r="BD95" s="33">
        <v>142.396313364055</v>
      </c>
    </row>
    <row r="96" spans="1:56" x14ac:dyDescent="0.3">
      <c r="A96" s="151"/>
      <c r="B96" s="134" t="s">
        <v>1</v>
      </c>
      <c r="C96" s="32">
        <v>12674</v>
      </c>
      <c r="D96" s="33">
        <v>1.1789910017516501</v>
      </c>
      <c r="E96" s="33"/>
      <c r="F96" s="32">
        <v>4550</v>
      </c>
      <c r="G96" s="33">
        <v>1.41932022359752</v>
      </c>
      <c r="H96" s="33"/>
      <c r="I96" s="32">
        <v>1628</v>
      </c>
      <c r="J96" s="33">
        <v>1.25266421981641</v>
      </c>
      <c r="K96" s="33"/>
      <c r="L96" s="32">
        <v>2922</v>
      </c>
      <c r="M96" s="33">
        <v>1.5329489594098999</v>
      </c>
      <c r="N96" s="33"/>
      <c r="O96" s="32">
        <v>586</v>
      </c>
      <c r="P96" s="33">
        <v>1.07394850178686</v>
      </c>
      <c r="Q96" s="33"/>
      <c r="R96" s="32">
        <v>523</v>
      </c>
      <c r="S96" s="33">
        <v>0.99992352401345996</v>
      </c>
      <c r="T96" s="33"/>
      <c r="U96" s="32">
        <v>1995</v>
      </c>
      <c r="V96" s="33">
        <v>1.2481621672349601</v>
      </c>
      <c r="W96" s="33"/>
      <c r="X96" s="32">
        <v>1124</v>
      </c>
      <c r="Y96" s="33">
        <v>1.27235680326013</v>
      </c>
      <c r="Z96" s="33"/>
      <c r="AA96" s="32">
        <v>625</v>
      </c>
      <c r="AB96" s="33">
        <v>1.0195592241562099</v>
      </c>
      <c r="AC96" s="33"/>
      <c r="AD96" s="32">
        <v>190</v>
      </c>
      <c r="AE96" s="33">
        <v>0.86964481874771105</v>
      </c>
      <c r="AF96" s="33"/>
      <c r="AG96" s="32">
        <v>1126</v>
      </c>
      <c r="AH96" s="33">
        <v>1.2786010333276601</v>
      </c>
      <c r="AI96" s="33"/>
      <c r="AJ96" s="32">
        <v>231</v>
      </c>
      <c r="AK96" s="33">
        <v>0.85076605774896896</v>
      </c>
      <c r="AL96" s="33"/>
      <c r="AM96" s="32">
        <v>250</v>
      </c>
      <c r="AN96" s="33">
        <v>0.726554099218228</v>
      </c>
      <c r="AO96" s="33"/>
      <c r="AP96" s="32">
        <v>189</v>
      </c>
      <c r="AQ96" s="33">
        <v>0.69375619425173396</v>
      </c>
      <c r="AR96" s="33"/>
      <c r="AS96" s="32">
        <v>138</v>
      </c>
      <c r="AT96" s="33">
        <v>0.85730260296949701</v>
      </c>
      <c r="AU96" s="33"/>
      <c r="AV96" s="32">
        <v>479</v>
      </c>
      <c r="AW96" s="33">
        <v>0.948665135070902</v>
      </c>
      <c r="AX96" s="33"/>
      <c r="AY96" s="32">
        <v>359</v>
      </c>
      <c r="AZ96" s="33">
        <v>0.89011206982048996</v>
      </c>
      <c r="BA96" s="33"/>
      <c r="BB96" s="32">
        <v>309</v>
      </c>
      <c r="BC96" s="33">
        <v>0.95288022696435204</v>
      </c>
      <c r="BD96" s="33"/>
    </row>
    <row r="97" spans="1:56" x14ac:dyDescent="0.3">
      <c r="A97" s="152"/>
      <c r="B97" s="134" t="s">
        <v>2</v>
      </c>
      <c r="C97" s="32">
        <v>10361</v>
      </c>
      <c r="D97" s="33">
        <v>0.99692388220114203</v>
      </c>
      <c r="E97" s="33"/>
      <c r="F97" s="32">
        <v>4094</v>
      </c>
      <c r="G97" s="33">
        <v>1.32373672706579</v>
      </c>
      <c r="H97" s="33"/>
      <c r="I97" s="32">
        <v>1387</v>
      </c>
      <c r="J97" s="33">
        <v>1.0983441689565301</v>
      </c>
      <c r="K97" s="33"/>
      <c r="L97" s="32">
        <v>2707</v>
      </c>
      <c r="M97" s="33">
        <v>1.47927539003798</v>
      </c>
      <c r="N97" s="33"/>
      <c r="O97" s="32">
        <v>420</v>
      </c>
      <c r="P97" s="33">
        <v>0.77628271477155097</v>
      </c>
      <c r="Q97" s="33"/>
      <c r="R97" s="32">
        <v>364</v>
      </c>
      <c r="S97" s="33">
        <v>0.71316614420062696</v>
      </c>
      <c r="T97" s="33"/>
      <c r="U97" s="32">
        <v>1751</v>
      </c>
      <c r="V97" s="33">
        <v>1.1639733303198101</v>
      </c>
      <c r="W97" s="33"/>
      <c r="X97" s="32">
        <v>785</v>
      </c>
      <c r="Y97" s="33">
        <v>0.94335087845795196</v>
      </c>
      <c r="Z97" s="33"/>
      <c r="AA97" s="32">
        <v>485</v>
      </c>
      <c r="AB97" s="33">
        <v>0.79323541918811902</v>
      </c>
      <c r="AC97" s="33"/>
      <c r="AD97" s="32">
        <v>161</v>
      </c>
      <c r="AE97" s="33">
        <v>0.72581372283833701</v>
      </c>
      <c r="AF97" s="33"/>
      <c r="AG97" s="32">
        <v>815</v>
      </c>
      <c r="AH97" s="33">
        <v>1.02528619952195</v>
      </c>
      <c r="AI97" s="33"/>
      <c r="AJ97" s="32">
        <v>161</v>
      </c>
      <c r="AK97" s="33">
        <v>0.60315438504476804</v>
      </c>
      <c r="AL97" s="33"/>
      <c r="AM97" s="32">
        <v>211</v>
      </c>
      <c r="AN97" s="33">
        <v>0.60380598082701398</v>
      </c>
      <c r="AO97" s="33"/>
      <c r="AP97" s="32">
        <v>161</v>
      </c>
      <c r="AQ97" s="33">
        <v>0.57309650090769904</v>
      </c>
      <c r="AR97" s="33"/>
      <c r="AS97" s="32">
        <v>101</v>
      </c>
      <c r="AT97" s="33">
        <v>0.633705609235789</v>
      </c>
      <c r="AU97" s="33"/>
      <c r="AV97" s="32">
        <v>398</v>
      </c>
      <c r="AW97" s="33">
        <v>0.780468673399353</v>
      </c>
      <c r="AX97" s="33"/>
      <c r="AY97" s="32">
        <v>237</v>
      </c>
      <c r="AZ97" s="33">
        <v>0.590934024834189</v>
      </c>
      <c r="BA97" s="33"/>
      <c r="BB97" s="32">
        <v>217</v>
      </c>
      <c r="BC97" s="33">
        <v>0.68571067433482902</v>
      </c>
      <c r="BD97" s="33"/>
    </row>
    <row r="98" spans="1:56" x14ac:dyDescent="0.3">
      <c r="A98" s="150" t="s">
        <v>120</v>
      </c>
      <c r="B98" s="134" t="s">
        <v>0</v>
      </c>
      <c r="C98" s="32">
        <v>23717</v>
      </c>
      <c r="D98" s="33">
        <v>1.12175090952776</v>
      </c>
      <c r="E98" s="33">
        <v>117.64705882352899</v>
      </c>
      <c r="F98" s="32">
        <v>9203</v>
      </c>
      <c r="G98" s="33">
        <v>1.4611369020023799</v>
      </c>
      <c r="H98" s="33">
        <v>109.587793213391</v>
      </c>
      <c r="I98" s="32">
        <v>3021</v>
      </c>
      <c r="J98" s="33">
        <v>1.17895443405504</v>
      </c>
      <c r="K98" s="33">
        <v>110.81646894626699</v>
      </c>
      <c r="L98" s="32">
        <v>6182</v>
      </c>
      <c r="M98" s="33">
        <v>1.6546754887475601</v>
      </c>
      <c r="N98" s="33">
        <v>108.992562542258</v>
      </c>
      <c r="O98" s="32">
        <v>948</v>
      </c>
      <c r="P98" s="33">
        <v>0.87237390608177101</v>
      </c>
      <c r="Q98" s="33">
        <v>127.338129496403</v>
      </c>
      <c r="R98" s="32">
        <v>883</v>
      </c>
      <c r="S98" s="33">
        <v>0.85442793002012696</v>
      </c>
      <c r="T98" s="33">
        <v>133.59788359788399</v>
      </c>
      <c r="U98" s="32">
        <v>3901</v>
      </c>
      <c r="V98" s="33">
        <v>1.2573001405236801</v>
      </c>
      <c r="W98" s="33">
        <v>104.133961276818</v>
      </c>
      <c r="X98" s="32">
        <v>1855</v>
      </c>
      <c r="Y98" s="33">
        <v>1.0812921878825299</v>
      </c>
      <c r="Z98" s="33">
        <v>139.97412677878401</v>
      </c>
      <c r="AA98" s="32">
        <v>1108</v>
      </c>
      <c r="AB98" s="33">
        <v>0.90491085648015801</v>
      </c>
      <c r="AC98" s="33">
        <v>122.93762575452701</v>
      </c>
      <c r="AD98" s="32">
        <v>378</v>
      </c>
      <c r="AE98" s="33">
        <v>0.85850556438791703</v>
      </c>
      <c r="AF98" s="33">
        <v>112.359550561798</v>
      </c>
      <c r="AG98" s="32">
        <v>1972</v>
      </c>
      <c r="AH98" s="33">
        <v>1.1769269792008601</v>
      </c>
      <c r="AI98" s="33">
        <v>149.30467762326199</v>
      </c>
      <c r="AJ98" s="32">
        <v>406</v>
      </c>
      <c r="AK98" s="33">
        <v>0.75401615748908901</v>
      </c>
      <c r="AL98" s="33">
        <v>126.815642458101</v>
      </c>
      <c r="AM98" s="32">
        <v>472</v>
      </c>
      <c r="AN98" s="33">
        <v>0.68056636963981898</v>
      </c>
      <c r="AO98" s="33">
        <v>139.59390862944201</v>
      </c>
      <c r="AP98" s="32">
        <v>350</v>
      </c>
      <c r="AQ98" s="33">
        <v>0.63249963857163505</v>
      </c>
      <c r="AR98" s="33">
        <v>110.843373493976</v>
      </c>
      <c r="AS98" s="32">
        <v>225</v>
      </c>
      <c r="AT98" s="33">
        <v>0.70235679725300504</v>
      </c>
      <c r="AU98" s="33">
        <v>144.565217391304</v>
      </c>
      <c r="AV98" s="32">
        <v>963</v>
      </c>
      <c r="AW98" s="33">
        <v>0.94889000561648296</v>
      </c>
      <c r="AX98" s="33">
        <v>113.053097345133</v>
      </c>
      <c r="AY98" s="32">
        <v>585</v>
      </c>
      <c r="AZ98" s="33">
        <v>0.72726820656903501</v>
      </c>
      <c r="BA98" s="33">
        <v>121.59090909090899</v>
      </c>
      <c r="BB98" s="32">
        <v>468</v>
      </c>
      <c r="BC98" s="33">
        <v>0.73040546867684197</v>
      </c>
      <c r="BD98" s="33">
        <v>121.800947867299</v>
      </c>
    </row>
    <row r="99" spans="1:56" x14ac:dyDescent="0.3">
      <c r="A99" s="151"/>
      <c r="B99" s="134" t="s">
        <v>1</v>
      </c>
      <c r="C99" s="32">
        <v>12820</v>
      </c>
      <c r="D99" s="33">
        <v>1.1925725613425999</v>
      </c>
      <c r="E99" s="33"/>
      <c r="F99" s="32">
        <v>4812</v>
      </c>
      <c r="G99" s="33">
        <v>1.5010481133958899</v>
      </c>
      <c r="H99" s="33"/>
      <c r="I99" s="32">
        <v>1588</v>
      </c>
      <c r="J99" s="33">
        <v>1.2218862291575301</v>
      </c>
      <c r="K99" s="33"/>
      <c r="L99" s="32">
        <v>3224</v>
      </c>
      <c r="M99" s="33">
        <v>1.69138516260696</v>
      </c>
      <c r="N99" s="33"/>
      <c r="O99" s="32">
        <v>531</v>
      </c>
      <c r="P99" s="33">
        <v>0.97315128745532897</v>
      </c>
      <c r="Q99" s="33"/>
      <c r="R99" s="32">
        <v>505</v>
      </c>
      <c r="S99" s="33">
        <v>0.965509330070358</v>
      </c>
      <c r="T99" s="33"/>
      <c r="U99" s="32">
        <v>1990</v>
      </c>
      <c r="V99" s="33">
        <v>1.24503394125192</v>
      </c>
      <c r="W99" s="33"/>
      <c r="X99" s="32">
        <v>1082</v>
      </c>
      <c r="Y99" s="33">
        <v>1.22481322164365</v>
      </c>
      <c r="Z99" s="33"/>
      <c r="AA99" s="32">
        <v>611</v>
      </c>
      <c r="AB99" s="33">
        <v>0.99672109753511395</v>
      </c>
      <c r="AC99" s="33"/>
      <c r="AD99" s="32">
        <v>200</v>
      </c>
      <c r="AE99" s="33">
        <v>0.915415598681802</v>
      </c>
      <c r="AF99" s="33"/>
      <c r="AG99" s="32">
        <v>1181</v>
      </c>
      <c r="AH99" s="33">
        <v>1.3410549026287399</v>
      </c>
      <c r="AI99" s="33"/>
      <c r="AJ99" s="32">
        <v>227</v>
      </c>
      <c r="AK99" s="33">
        <v>0.83603417796110802</v>
      </c>
      <c r="AL99" s="33"/>
      <c r="AM99" s="32">
        <v>275</v>
      </c>
      <c r="AN99" s="33">
        <v>0.79920950914005096</v>
      </c>
      <c r="AO99" s="33"/>
      <c r="AP99" s="32">
        <v>184</v>
      </c>
      <c r="AQ99" s="33">
        <v>0.67540285577946602</v>
      </c>
      <c r="AR99" s="33"/>
      <c r="AS99" s="32">
        <v>133</v>
      </c>
      <c r="AT99" s="33">
        <v>0.82624091445611003</v>
      </c>
      <c r="AU99" s="33"/>
      <c r="AV99" s="32">
        <v>511</v>
      </c>
      <c r="AW99" s="33">
        <v>1.01204151152658</v>
      </c>
      <c r="AX99" s="33"/>
      <c r="AY99" s="32">
        <v>321</v>
      </c>
      <c r="AZ99" s="33">
        <v>0.79589407914311205</v>
      </c>
      <c r="BA99" s="33"/>
      <c r="BB99" s="32">
        <v>257</v>
      </c>
      <c r="BC99" s="33">
        <v>0.79252497841371705</v>
      </c>
      <c r="BD99" s="33"/>
    </row>
    <row r="100" spans="1:56" x14ac:dyDescent="0.3">
      <c r="A100" s="152"/>
      <c r="B100" s="134" t="s">
        <v>2</v>
      </c>
      <c r="C100" s="32">
        <v>10897</v>
      </c>
      <c r="D100" s="33">
        <v>1.04849720532244</v>
      </c>
      <c r="E100" s="33"/>
      <c r="F100" s="32">
        <v>4391</v>
      </c>
      <c r="G100" s="33">
        <v>1.4197674568993399</v>
      </c>
      <c r="H100" s="33"/>
      <c r="I100" s="32">
        <v>1433</v>
      </c>
      <c r="J100" s="33">
        <v>1.13477086814327</v>
      </c>
      <c r="K100" s="33"/>
      <c r="L100" s="32">
        <v>2958</v>
      </c>
      <c r="M100" s="33">
        <v>1.6164376075849101</v>
      </c>
      <c r="N100" s="33"/>
      <c r="O100" s="32">
        <v>417</v>
      </c>
      <c r="P100" s="33">
        <v>0.770737838237469</v>
      </c>
      <c r="Q100" s="33"/>
      <c r="R100" s="32">
        <v>378</v>
      </c>
      <c r="S100" s="33">
        <v>0.74059561128526596</v>
      </c>
      <c r="T100" s="33"/>
      <c r="U100" s="32">
        <v>1911</v>
      </c>
      <c r="V100" s="33">
        <v>1.27033297215372</v>
      </c>
      <c r="W100" s="33"/>
      <c r="X100" s="32">
        <v>773</v>
      </c>
      <c r="Y100" s="33">
        <v>0.92893022808661996</v>
      </c>
      <c r="Z100" s="33"/>
      <c r="AA100" s="32">
        <v>497</v>
      </c>
      <c r="AB100" s="33">
        <v>0.81286186254947501</v>
      </c>
      <c r="AC100" s="33"/>
      <c r="AD100" s="32">
        <v>178</v>
      </c>
      <c r="AE100" s="33">
        <v>0.80245243891443496</v>
      </c>
      <c r="AF100" s="33"/>
      <c r="AG100" s="32">
        <v>791</v>
      </c>
      <c r="AH100" s="33">
        <v>0.99509372248081496</v>
      </c>
      <c r="AI100" s="33"/>
      <c r="AJ100" s="32">
        <v>179</v>
      </c>
      <c r="AK100" s="33">
        <v>0.67058779455287898</v>
      </c>
      <c r="AL100" s="33"/>
      <c r="AM100" s="32">
        <v>197</v>
      </c>
      <c r="AN100" s="33">
        <v>0.56374302475318405</v>
      </c>
      <c r="AO100" s="33"/>
      <c r="AP100" s="32">
        <v>166</v>
      </c>
      <c r="AQ100" s="33">
        <v>0.59089452888619898</v>
      </c>
      <c r="AR100" s="33"/>
      <c r="AS100" s="32">
        <v>92</v>
      </c>
      <c r="AT100" s="33">
        <v>0.57723679257121296</v>
      </c>
      <c r="AU100" s="33"/>
      <c r="AV100" s="32">
        <v>452</v>
      </c>
      <c r="AW100" s="33">
        <v>0.88636140798117502</v>
      </c>
      <c r="AX100" s="33"/>
      <c r="AY100" s="32">
        <v>264</v>
      </c>
      <c r="AZ100" s="33">
        <v>0.65825562260010995</v>
      </c>
      <c r="BA100" s="33"/>
      <c r="BB100" s="32">
        <v>211</v>
      </c>
      <c r="BC100" s="33">
        <v>0.66675093218732195</v>
      </c>
      <c r="BD100" s="33"/>
    </row>
    <row r="101" spans="1:56" x14ac:dyDescent="0.3">
      <c r="A101" s="150" t="s">
        <v>121</v>
      </c>
      <c r="B101" s="134" t="s">
        <v>0</v>
      </c>
      <c r="C101" s="32">
        <v>24336</v>
      </c>
      <c r="D101" s="33">
        <v>1.1510279602929401</v>
      </c>
      <c r="E101" s="33">
        <v>115.400955921402</v>
      </c>
      <c r="F101" s="32">
        <v>9408</v>
      </c>
      <c r="G101" s="33">
        <v>1.49368423058115</v>
      </c>
      <c r="H101" s="33">
        <v>107.957559681698</v>
      </c>
      <c r="I101" s="32">
        <v>2919</v>
      </c>
      <c r="J101" s="33">
        <v>1.1391486239677799</v>
      </c>
      <c r="K101" s="33">
        <v>108.64903502501799</v>
      </c>
      <c r="L101" s="32">
        <v>6489</v>
      </c>
      <c r="M101" s="33">
        <v>1.73684717671998</v>
      </c>
      <c r="N101" s="33">
        <v>107.648</v>
      </c>
      <c r="O101" s="32">
        <v>974</v>
      </c>
      <c r="P101" s="33">
        <v>0.89629977270426697</v>
      </c>
      <c r="Q101" s="33">
        <v>123.39449541284399</v>
      </c>
      <c r="R101" s="32">
        <v>917</v>
      </c>
      <c r="S101" s="33">
        <v>0.88732775971512601</v>
      </c>
      <c r="T101" s="33">
        <v>122.033898305085</v>
      </c>
      <c r="U101" s="32">
        <v>4169</v>
      </c>
      <c r="V101" s="33">
        <v>1.3436770791702699</v>
      </c>
      <c r="W101" s="33">
        <v>111.088607594937</v>
      </c>
      <c r="X101" s="32">
        <v>1881</v>
      </c>
      <c r="Y101" s="33">
        <v>1.09644776571808</v>
      </c>
      <c r="Z101" s="33">
        <v>136.01003764115401</v>
      </c>
      <c r="AA101" s="32">
        <v>1019</v>
      </c>
      <c r="AB101" s="33">
        <v>0.83222397360404399</v>
      </c>
      <c r="AC101" s="33">
        <v>110.537190082645</v>
      </c>
      <c r="AD101" s="32">
        <v>355</v>
      </c>
      <c r="AE101" s="33">
        <v>0.80626845332727703</v>
      </c>
      <c r="AF101" s="33">
        <v>100.564971751412</v>
      </c>
      <c r="AG101" s="32">
        <v>2093</v>
      </c>
      <c r="AH101" s="33">
        <v>1.24914207275223</v>
      </c>
      <c r="AI101" s="33">
        <v>130.25302530253001</v>
      </c>
      <c r="AJ101" s="32">
        <v>373</v>
      </c>
      <c r="AK101" s="33">
        <v>0.69272912990992697</v>
      </c>
      <c r="AL101" s="33">
        <v>111.931818181818</v>
      </c>
      <c r="AM101" s="32">
        <v>520</v>
      </c>
      <c r="AN101" s="33">
        <v>0.74977650892522396</v>
      </c>
      <c r="AO101" s="33">
        <v>123.17596566523601</v>
      </c>
      <c r="AP101" s="32">
        <v>355</v>
      </c>
      <c r="AQ101" s="33">
        <v>0.64153534769408704</v>
      </c>
      <c r="AR101" s="33">
        <v>159.12408759124099</v>
      </c>
      <c r="AS101" s="32">
        <v>239</v>
      </c>
      <c r="AT101" s="33">
        <v>0.74605899797096897</v>
      </c>
      <c r="AU101" s="33">
        <v>129.80769230769201</v>
      </c>
      <c r="AV101" s="32">
        <v>911</v>
      </c>
      <c r="AW101" s="33">
        <v>0.897651916008947</v>
      </c>
      <c r="AX101" s="33">
        <v>110.392609699769</v>
      </c>
      <c r="AY101" s="32">
        <v>620</v>
      </c>
      <c r="AZ101" s="33">
        <v>0.77077997961162603</v>
      </c>
      <c r="BA101" s="33">
        <v>120.64056939501801</v>
      </c>
      <c r="BB101" s="32">
        <v>502</v>
      </c>
      <c r="BC101" s="33">
        <v>0.78346911383712603</v>
      </c>
      <c r="BD101" s="33">
        <v>129.223744292237</v>
      </c>
    </row>
    <row r="102" spans="1:56" x14ac:dyDescent="0.3">
      <c r="A102" s="151"/>
      <c r="B102" s="134" t="s">
        <v>1</v>
      </c>
      <c r="C102" s="32">
        <v>13038</v>
      </c>
      <c r="D102" s="33">
        <v>1.2128518763482701</v>
      </c>
      <c r="E102" s="33"/>
      <c r="F102" s="32">
        <v>4884</v>
      </c>
      <c r="G102" s="33">
        <v>1.5235076861649</v>
      </c>
      <c r="H102" s="33"/>
      <c r="I102" s="32">
        <v>1520</v>
      </c>
      <c r="J102" s="33">
        <v>1.16956364503743</v>
      </c>
      <c r="K102" s="33"/>
      <c r="L102" s="32">
        <v>3364</v>
      </c>
      <c r="M102" s="33">
        <v>1.7648324091221499</v>
      </c>
      <c r="N102" s="33"/>
      <c r="O102" s="32">
        <v>538</v>
      </c>
      <c r="P102" s="33">
        <v>0.98598002382479599</v>
      </c>
      <c r="Q102" s="33"/>
      <c r="R102" s="32">
        <v>504</v>
      </c>
      <c r="S102" s="33">
        <v>0.96359743040685197</v>
      </c>
      <c r="T102" s="33"/>
      <c r="U102" s="32">
        <v>2194</v>
      </c>
      <c r="V102" s="33">
        <v>1.3726655613601499</v>
      </c>
      <c r="W102" s="33"/>
      <c r="X102" s="32">
        <v>1084</v>
      </c>
      <c r="Y102" s="33">
        <v>1.22707720172062</v>
      </c>
      <c r="Z102" s="33"/>
      <c r="AA102" s="32">
        <v>535</v>
      </c>
      <c r="AB102" s="33">
        <v>0.87274269587771802</v>
      </c>
      <c r="AC102" s="33"/>
      <c r="AD102" s="32">
        <v>178</v>
      </c>
      <c r="AE102" s="33">
        <v>0.81471988282680297</v>
      </c>
      <c r="AF102" s="33"/>
      <c r="AG102" s="32">
        <v>1184</v>
      </c>
      <c r="AH102" s="33">
        <v>1.34446147731789</v>
      </c>
      <c r="AI102" s="33"/>
      <c r="AJ102" s="32">
        <v>197</v>
      </c>
      <c r="AK102" s="33">
        <v>0.72554507955215097</v>
      </c>
      <c r="AL102" s="33"/>
      <c r="AM102" s="32">
        <v>287</v>
      </c>
      <c r="AN102" s="33">
        <v>0.83408410590252602</v>
      </c>
      <c r="AO102" s="33"/>
      <c r="AP102" s="32">
        <v>218</v>
      </c>
      <c r="AQ102" s="33">
        <v>0.80020555739088906</v>
      </c>
      <c r="AR102" s="33"/>
      <c r="AS102" s="32">
        <v>135</v>
      </c>
      <c r="AT102" s="33">
        <v>0.838665589861465</v>
      </c>
      <c r="AU102" s="33"/>
      <c r="AV102" s="32">
        <v>478</v>
      </c>
      <c r="AW102" s="33">
        <v>0.94668462330666203</v>
      </c>
      <c r="AX102" s="33"/>
      <c r="AY102" s="32">
        <v>339</v>
      </c>
      <c r="AZ102" s="33">
        <v>0.84052365367450199</v>
      </c>
      <c r="BA102" s="33"/>
      <c r="BB102" s="32">
        <v>283</v>
      </c>
      <c r="BC102" s="33">
        <v>0.87270260268903399</v>
      </c>
      <c r="BD102" s="33"/>
    </row>
    <row r="103" spans="1:56" x14ac:dyDescent="0.3">
      <c r="A103" s="152"/>
      <c r="B103" s="134" t="s">
        <v>2</v>
      </c>
      <c r="C103" s="32">
        <v>11298</v>
      </c>
      <c r="D103" s="33">
        <v>1.0870809787769999</v>
      </c>
      <c r="E103" s="33"/>
      <c r="F103" s="32">
        <v>4524</v>
      </c>
      <c r="G103" s="33">
        <v>1.46277111706049</v>
      </c>
      <c r="H103" s="33"/>
      <c r="I103" s="32">
        <v>1399</v>
      </c>
      <c r="J103" s="33">
        <v>1.10784678613568</v>
      </c>
      <c r="K103" s="33"/>
      <c r="L103" s="32">
        <v>3125</v>
      </c>
      <c r="M103" s="33">
        <v>1.70769693161015</v>
      </c>
      <c r="N103" s="33"/>
      <c r="O103" s="32">
        <v>436</v>
      </c>
      <c r="P103" s="33">
        <v>0.80585538961999104</v>
      </c>
      <c r="Q103" s="33"/>
      <c r="R103" s="32">
        <v>413</v>
      </c>
      <c r="S103" s="33">
        <v>0.80916927899686497</v>
      </c>
      <c r="T103" s="33"/>
      <c r="U103" s="32">
        <v>1975</v>
      </c>
      <c r="V103" s="33">
        <v>1.3128768288872801</v>
      </c>
      <c r="W103" s="33"/>
      <c r="X103" s="32">
        <v>797</v>
      </c>
      <c r="Y103" s="33">
        <v>0.95777152882928396</v>
      </c>
      <c r="Z103" s="33"/>
      <c r="AA103" s="32">
        <v>484</v>
      </c>
      <c r="AB103" s="33">
        <v>0.79159988224134004</v>
      </c>
      <c r="AC103" s="33"/>
      <c r="AD103" s="32">
        <v>177</v>
      </c>
      <c r="AE103" s="33">
        <v>0.79794427914525301</v>
      </c>
      <c r="AF103" s="33"/>
      <c r="AG103" s="32">
        <v>909</v>
      </c>
      <c r="AH103" s="33">
        <v>1.1435400679330701</v>
      </c>
      <c r="AI103" s="33"/>
      <c r="AJ103" s="32">
        <v>176</v>
      </c>
      <c r="AK103" s="33">
        <v>0.65934889296819399</v>
      </c>
      <c r="AL103" s="33"/>
      <c r="AM103" s="32">
        <v>233</v>
      </c>
      <c r="AN103" s="33">
        <v>0.66676205465731897</v>
      </c>
      <c r="AO103" s="33"/>
      <c r="AP103" s="32">
        <v>137</v>
      </c>
      <c r="AQ103" s="33">
        <v>0.4876659666109</v>
      </c>
      <c r="AR103" s="33"/>
      <c r="AS103" s="32">
        <v>104</v>
      </c>
      <c r="AT103" s="33">
        <v>0.65252854812397998</v>
      </c>
      <c r="AU103" s="33"/>
      <c r="AV103" s="32">
        <v>433</v>
      </c>
      <c r="AW103" s="33">
        <v>0.84910285322090395</v>
      </c>
      <c r="AX103" s="33"/>
      <c r="AY103" s="32">
        <v>281</v>
      </c>
      <c r="AZ103" s="33">
        <v>0.70064329526754099</v>
      </c>
      <c r="BA103" s="33"/>
      <c r="BB103" s="32">
        <v>219</v>
      </c>
      <c r="BC103" s="33">
        <v>0.692030588383998</v>
      </c>
      <c r="BD103" s="33"/>
    </row>
    <row r="104" spans="1:56" x14ac:dyDescent="0.3">
      <c r="A104" s="150" t="s">
        <v>122</v>
      </c>
      <c r="B104" s="134" t="s">
        <v>0</v>
      </c>
      <c r="C104" s="32">
        <v>24728</v>
      </c>
      <c r="D104" s="33">
        <v>1.16956851586636</v>
      </c>
      <c r="E104" s="33">
        <v>117.331692740376</v>
      </c>
      <c r="F104" s="32">
        <v>9531</v>
      </c>
      <c r="G104" s="33">
        <v>1.5132126277284199</v>
      </c>
      <c r="H104" s="33">
        <v>114.66216216216201</v>
      </c>
      <c r="I104" s="32">
        <v>2949</v>
      </c>
      <c r="J104" s="33">
        <v>1.15085621516992</v>
      </c>
      <c r="K104" s="33">
        <v>111.85344827586199</v>
      </c>
      <c r="L104" s="32">
        <v>6582</v>
      </c>
      <c r="M104" s="33">
        <v>1.7617395773109801</v>
      </c>
      <c r="N104" s="33">
        <v>115.94488188976401</v>
      </c>
      <c r="O104" s="32">
        <v>1009</v>
      </c>
      <c r="P104" s="33">
        <v>0.92850767008070401</v>
      </c>
      <c r="Q104" s="33">
        <v>121.271929824561</v>
      </c>
      <c r="R104" s="32">
        <v>890</v>
      </c>
      <c r="S104" s="33">
        <v>0.86120142436909697</v>
      </c>
      <c r="T104" s="33">
        <v>128.79177377892</v>
      </c>
      <c r="U104" s="32">
        <v>4364</v>
      </c>
      <c r="V104" s="33">
        <v>1.4065259710959599</v>
      </c>
      <c r="W104" s="33">
        <v>101.291512915129</v>
      </c>
      <c r="X104" s="32">
        <v>1910</v>
      </c>
      <c r="Y104" s="33">
        <v>1.11335206407312</v>
      </c>
      <c r="Z104" s="33">
        <v>129.29171668667499</v>
      </c>
      <c r="AA104" s="32">
        <v>1116</v>
      </c>
      <c r="AB104" s="33">
        <v>0.91144450887351702</v>
      </c>
      <c r="AC104" s="33">
        <v>117.120622568093</v>
      </c>
      <c r="AD104" s="32">
        <v>373</v>
      </c>
      <c r="AE104" s="33">
        <v>0.84714967067908198</v>
      </c>
      <c r="AF104" s="33">
        <v>116.860465116279</v>
      </c>
      <c r="AG104" s="32">
        <v>2068</v>
      </c>
      <c r="AH104" s="33">
        <v>1.2342215988779801</v>
      </c>
      <c r="AI104" s="33">
        <v>133.67231638418099</v>
      </c>
      <c r="AJ104" s="32">
        <v>400</v>
      </c>
      <c r="AK104" s="33">
        <v>0.74287306156560495</v>
      </c>
      <c r="AL104" s="33">
        <v>111.640211640212</v>
      </c>
      <c r="AM104" s="32">
        <v>438</v>
      </c>
      <c r="AN104" s="33">
        <v>0.63154252097932295</v>
      </c>
      <c r="AO104" s="33">
        <v>121.212121212121</v>
      </c>
      <c r="AP104" s="32">
        <v>368</v>
      </c>
      <c r="AQ104" s="33">
        <v>0.66502819141246206</v>
      </c>
      <c r="AR104" s="33">
        <v>124.390243902439</v>
      </c>
      <c r="AS104" s="32">
        <v>236</v>
      </c>
      <c r="AT104" s="33">
        <v>0.73669424067426303</v>
      </c>
      <c r="AU104" s="33">
        <v>153.76344086021501</v>
      </c>
      <c r="AV104" s="32">
        <v>955</v>
      </c>
      <c r="AW104" s="33">
        <v>0.94100722259993896</v>
      </c>
      <c r="AX104" s="33">
        <v>116.06334841629</v>
      </c>
      <c r="AY104" s="32">
        <v>580</v>
      </c>
      <c r="AZ104" s="33">
        <v>0.72105223899152104</v>
      </c>
      <c r="BA104" s="33">
        <v>139.66942148760299</v>
      </c>
      <c r="BB104" s="32">
        <v>490</v>
      </c>
      <c r="BC104" s="33">
        <v>0.76474076848643802</v>
      </c>
      <c r="BD104" s="33">
        <v>153.88601036269401</v>
      </c>
    </row>
    <row r="105" spans="1:56" x14ac:dyDescent="0.3">
      <c r="A105" s="151"/>
      <c r="B105" s="134" t="s">
        <v>1</v>
      </c>
      <c r="C105" s="32">
        <v>13350</v>
      </c>
      <c r="D105" s="33">
        <v>1.24187548314538</v>
      </c>
      <c r="E105" s="33"/>
      <c r="F105" s="32">
        <v>5091</v>
      </c>
      <c r="G105" s="33">
        <v>1.5880789578758201</v>
      </c>
      <c r="H105" s="33"/>
      <c r="I105" s="32">
        <v>1557</v>
      </c>
      <c r="J105" s="33">
        <v>1.1980332863969001</v>
      </c>
      <c r="K105" s="33"/>
      <c r="L105" s="32">
        <v>3534</v>
      </c>
      <c r="M105" s="33">
        <v>1.8540183513191699</v>
      </c>
      <c r="N105" s="33"/>
      <c r="O105" s="32">
        <v>553</v>
      </c>
      <c r="P105" s="33">
        <v>1.0134701731879401</v>
      </c>
      <c r="Q105" s="33"/>
      <c r="R105" s="32">
        <v>501</v>
      </c>
      <c r="S105" s="33">
        <v>0.95786173141633502</v>
      </c>
      <c r="T105" s="33"/>
      <c r="U105" s="32">
        <v>2196</v>
      </c>
      <c r="V105" s="33">
        <v>1.37391685175337</v>
      </c>
      <c r="W105" s="33"/>
      <c r="X105" s="32">
        <v>1077</v>
      </c>
      <c r="Y105" s="33">
        <v>1.2191532714512101</v>
      </c>
      <c r="Z105" s="33"/>
      <c r="AA105" s="32">
        <v>602</v>
      </c>
      <c r="AB105" s="33">
        <v>0.98203944470726401</v>
      </c>
      <c r="AC105" s="33"/>
      <c r="AD105" s="32">
        <v>201</v>
      </c>
      <c r="AE105" s="33">
        <v>0.91999267667521101</v>
      </c>
      <c r="AF105" s="33"/>
      <c r="AG105" s="32">
        <v>1183</v>
      </c>
      <c r="AH105" s="33">
        <v>1.34332595242151</v>
      </c>
      <c r="AI105" s="33"/>
      <c r="AJ105" s="32">
        <v>211</v>
      </c>
      <c r="AK105" s="33">
        <v>0.77710665880966401</v>
      </c>
      <c r="AL105" s="33"/>
      <c r="AM105" s="32">
        <v>240</v>
      </c>
      <c r="AN105" s="33">
        <v>0.69749193524949904</v>
      </c>
      <c r="AO105" s="33"/>
      <c r="AP105" s="32">
        <v>204</v>
      </c>
      <c r="AQ105" s="33">
        <v>0.74881620966853901</v>
      </c>
      <c r="AR105" s="33"/>
      <c r="AS105" s="32">
        <v>143</v>
      </c>
      <c r="AT105" s="33">
        <v>0.88836429148288498</v>
      </c>
      <c r="AU105" s="33"/>
      <c r="AV105" s="32">
        <v>513</v>
      </c>
      <c r="AW105" s="33">
        <v>1.0160025350550601</v>
      </c>
      <c r="AX105" s="33"/>
      <c r="AY105" s="32">
        <v>338</v>
      </c>
      <c r="AZ105" s="33">
        <v>0.83804423286720198</v>
      </c>
      <c r="BA105" s="33"/>
      <c r="BB105" s="32">
        <v>297</v>
      </c>
      <c r="BC105" s="33">
        <v>0.91587516960651305</v>
      </c>
      <c r="BD105" s="33"/>
    </row>
    <row r="106" spans="1:56" x14ac:dyDescent="0.3">
      <c r="A106" s="152"/>
      <c r="B106" s="134" t="s">
        <v>2</v>
      </c>
      <c r="C106" s="32">
        <v>11378</v>
      </c>
      <c r="D106" s="33">
        <v>1.0947784896906301</v>
      </c>
      <c r="E106" s="33"/>
      <c r="F106" s="32">
        <v>4440</v>
      </c>
      <c r="G106" s="33">
        <v>1.43561091064292</v>
      </c>
      <c r="H106" s="33"/>
      <c r="I106" s="32">
        <v>1392</v>
      </c>
      <c r="J106" s="33">
        <v>1.10230359278118</v>
      </c>
      <c r="K106" s="33"/>
      <c r="L106" s="32">
        <v>3048</v>
      </c>
      <c r="M106" s="33">
        <v>1.66561927921528</v>
      </c>
      <c r="N106" s="33"/>
      <c r="O106" s="32">
        <v>456</v>
      </c>
      <c r="P106" s="33">
        <v>0.84282123318054103</v>
      </c>
      <c r="Q106" s="33"/>
      <c r="R106" s="32">
        <v>389</v>
      </c>
      <c r="S106" s="33">
        <v>0.76214733542319701</v>
      </c>
      <c r="T106" s="33"/>
      <c r="U106" s="32">
        <v>2168</v>
      </c>
      <c r="V106" s="33">
        <v>1.44117314684943</v>
      </c>
      <c r="W106" s="33"/>
      <c r="X106" s="32">
        <v>833</v>
      </c>
      <c r="Y106" s="33">
        <v>1.0010334799432801</v>
      </c>
      <c r="Z106" s="33"/>
      <c r="AA106" s="32">
        <v>514</v>
      </c>
      <c r="AB106" s="33">
        <v>0.84066599064472902</v>
      </c>
      <c r="AC106" s="33"/>
      <c r="AD106" s="32">
        <v>172</v>
      </c>
      <c r="AE106" s="33">
        <v>0.77540348029934203</v>
      </c>
      <c r="AF106" s="33"/>
      <c r="AG106" s="32">
        <v>885</v>
      </c>
      <c r="AH106" s="33">
        <v>1.1133475908919399</v>
      </c>
      <c r="AI106" s="33"/>
      <c r="AJ106" s="32">
        <v>189</v>
      </c>
      <c r="AK106" s="33">
        <v>0.70805079983516295</v>
      </c>
      <c r="AL106" s="33"/>
      <c r="AM106" s="32">
        <v>198</v>
      </c>
      <c r="AN106" s="33">
        <v>0.56660466447274305</v>
      </c>
      <c r="AO106" s="33"/>
      <c r="AP106" s="32">
        <v>164</v>
      </c>
      <c r="AQ106" s="33">
        <v>0.58377531769479896</v>
      </c>
      <c r="AR106" s="33"/>
      <c r="AS106" s="32">
        <v>93</v>
      </c>
      <c r="AT106" s="33">
        <v>0.58351110553394403</v>
      </c>
      <c r="AU106" s="33"/>
      <c r="AV106" s="32">
        <v>442</v>
      </c>
      <c r="AW106" s="33">
        <v>0.86675164231787405</v>
      </c>
      <c r="AX106" s="33"/>
      <c r="AY106" s="32">
        <v>242</v>
      </c>
      <c r="AZ106" s="33">
        <v>0.60340098738343395</v>
      </c>
      <c r="BA106" s="33"/>
      <c r="BB106" s="32">
        <v>193</v>
      </c>
      <c r="BC106" s="33">
        <v>0.60987170574480198</v>
      </c>
      <c r="BD106" s="33"/>
    </row>
    <row r="107" spans="1:56" x14ac:dyDescent="0.3">
      <c r="A107" s="150" t="s">
        <v>123</v>
      </c>
      <c r="B107" s="134" t="s">
        <v>0</v>
      </c>
      <c r="C107" s="32">
        <v>25268</v>
      </c>
      <c r="D107" s="33">
        <v>1.19510907711547</v>
      </c>
      <c r="E107" s="33">
        <v>117.490101566535</v>
      </c>
      <c r="F107" s="32">
        <v>9531</v>
      </c>
      <c r="G107" s="33">
        <v>1.5132126277284199</v>
      </c>
      <c r="H107" s="33">
        <v>115.243902439024</v>
      </c>
      <c r="I107" s="32">
        <v>3125</v>
      </c>
      <c r="J107" s="33">
        <v>1.21954075022244</v>
      </c>
      <c r="K107" s="33">
        <v>112.152070604209</v>
      </c>
      <c r="L107" s="32">
        <v>6406</v>
      </c>
      <c r="M107" s="33">
        <v>1.71463137834308</v>
      </c>
      <c r="N107" s="33">
        <v>116.78510998308001</v>
      </c>
      <c r="O107" s="32">
        <v>947</v>
      </c>
      <c r="P107" s="33">
        <v>0.87145368044244398</v>
      </c>
      <c r="Q107" s="33">
        <v>119.212962962963</v>
      </c>
      <c r="R107" s="32">
        <v>920</v>
      </c>
      <c r="S107" s="33">
        <v>0.89023068586468501</v>
      </c>
      <c r="T107" s="33">
        <v>118.52731591448899</v>
      </c>
      <c r="U107" s="32">
        <v>4603</v>
      </c>
      <c r="V107" s="33">
        <v>1.4835561514561599</v>
      </c>
      <c r="W107" s="33">
        <v>114.19264774313601</v>
      </c>
      <c r="X107" s="32">
        <v>1939</v>
      </c>
      <c r="Y107" s="33">
        <v>1.1302563624281601</v>
      </c>
      <c r="Z107" s="33">
        <v>126.254375729288</v>
      </c>
      <c r="AA107" s="32">
        <v>1046</v>
      </c>
      <c r="AB107" s="33">
        <v>0.85427505043162899</v>
      </c>
      <c r="AC107" s="33">
        <v>110.88709677419401</v>
      </c>
      <c r="AD107" s="32">
        <v>400</v>
      </c>
      <c r="AE107" s="33">
        <v>0.90847149670679095</v>
      </c>
      <c r="AF107" s="33">
        <v>93.236714975845402</v>
      </c>
      <c r="AG107" s="32">
        <v>2280</v>
      </c>
      <c r="AH107" s="33">
        <v>1.36074721733162</v>
      </c>
      <c r="AI107" s="33">
        <v>135.05154639175299</v>
      </c>
      <c r="AJ107" s="32">
        <v>373</v>
      </c>
      <c r="AK107" s="33">
        <v>0.69272912990992697</v>
      </c>
      <c r="AL107" s="33">
        <v>108.37988826815599</v>
      </c>
      <c r="AM107" s="32">
        <v>499</v>
      </c>
      <c r="AN107" s="33">
        <v>0.71949707298785903</v>
      </c>
      <c r="AO107" s="33">
        <v>116.95652173913</v>
      </c>
      <c r="AP107" s="32">
        <v>347</v>
      </c>
      <c r="AQ107" s="33">
        <v>0.62707821309816403</v>
      </c>
      <c r="AR107" s="33">
        <v>139.31034482758599</v>
      </c>
      <c r="AS107" s="32">
        <v>204</v>
      </c>
      <c r="AT107" s="33">
        <v>0.63680349617605703</v>
      </c>
      <c r="AU107" s="33">
        <v>134.48275862068999</v>
      </c>
      <c r="AV107" s="32">
        <v>1053</v>
      </c>
      <c r="AW107" s="33">
        <v>1.0375713145526</v>
      </c>
      <c r="AX107" s="33">
        <v>99.810246679316904</v>
      </c>
      <c r="AY107" s="32">
        <v>606</v>
      </c>
      <c r="AZ107" s="33">
        <v>0.75337527039458996</v>
      </c>
      <c r="BA107" s="33">
        <v>130.41825095057001</v>
      </c>
      <c r="BB107" s="32">
        <v>520</v>
      </c>
      <c r="BC107" s="33">
        <v>0.811561631863158</v>
      </c>
      <c r="BD107" s="33">
        <v>129.07488986784099</v>
      </c>
    </row>
    <row r="108" spans="1:56" x14ac:dyDescent="0.3">
      <c r="A108" s="151"/>
      <c r="B108" s="134" t="s">
        <v>1</v>
      </c>
      <c r="C108" s="32">
        <v>13650</v>
      </c>
      <c r="D108" s="33">
        <v>1.26978279737336</v>
      </c>
      <c r="E108" s="33"/>
      <c r="F108" s="32">
        <v>5103</v>
      </c>
      <c r="G108" s="33">
        <v>1.59182222000399</v>
      </c>
      <c r="H108" s="33"/>
      <c r="I108" s="32">
        <v>1652</v>
      </c>
      <c r="J108" s="33">
        <v>1.27113101421174</v>
      </c>
      <c r="K108" s="33"/>
      <c r="L108" s="32">
        <v>3451</v>
      </c>
      <c r="M108" s="33">
        <v>1.81047462659944</v>
      </c>
      <c r="N108" s="33"/>
      <c r="O108" s="32">
        <v>515</v>
      </c>
      <c r="P108" s="33">
        <v>0.94382846146797394</v>
      </c>
      <c r="Q108" s="33"/>
      <c r="R108" s="32">
        <v>499</v>
      </c>
      <c r="S108" s="33">
        <v>0.95403793208932397</v>
      </c>
      <c r="T108" s="33"/>
      <c r="U108" s="32">
        <v>2454</v>
      </c>
      <c r="V108" s="33">
        <v>1.53533331247849</v>
      </c>
      <c r="W108" s="33"/>
      <c r="X108" s="32">
        <v>1082</v>
      </c>
      <c r="Y108" s="33">
        <v>1.22481322164365</v>
      </c>
      <c r="Z108" s="33"/>
      <c r="AA108" s="32">
        <v>550</v>
      </c>
      <c r="AB108" s="33">
        <v>0.89721211725746697</v>
      </c>
      <c r="AC108" s="33"/>
      <c r="AD108" s="32">
        <v>193</v>
      </c>
      <c r="AE108" s="33">
        <v>0.88337605272793795</v>
      </c>
      <c r="AF108" s="33"/>
      <c r="AG108" s="32">
        <v>1310</v>
      </c>
      <c r="AH108" s="33">
        <v>1.4875376142621901</v>
      </c>
      <c r="AI108" s="33"/>
      <c r="AJ108" s="32">
        <v>194</v>
      </c>
      <c r="AK108" s="33">
        <v>0.71449616971125496</v>
      </c>
      <c r="AL108" s="33"/>
      <c r="AM108" s="32">
        <v>269</v>
      </c>
      <c r="AN108" s="33">
        <v>0.78177221075881298</v>
      </c>
      <c r="AO108" s="33"/>
      <c r="AP108" s="32">
        <v>202</v>
      </c>
      <c r="AQ108" s="33">
        <v>0.74147487427963099</v>
      </c>
      <c r="AR108" s="33"/>
      <c r="AS108" s="32">
        <v>117</v>
      </c>
      <c r="AT108" s="33">
        <v>0.72684351121326995</v>
      </c>
      <c r="AU108" s="33"/>
      <c r="AV108" s="32">
        <v>526</v>
      </c>
      <c r="AW108" s="33">
        <v>1.0417491879901799</v>
      </c>
      <c r="AX108" s="33"/>
      <c r="AY108" s="32">
        <v>343</v>
      </c>
      <c r="AZ108" s="33">
        <v>0.85044133690369905</v>
      </c>
      <c r="BA108" s="33"/>
      <c r="BB108" s="32">
        <v>293</v>
      </c>
      <c r="BC108" s="33">
        <v>0.90354015048723302</v>
      </c>
      <c r="BD108" s="33"/>
    </row>
    <row r="109" spans="1:56" x14ac:dyDescent="0.3">
      <c r="A109" s="152"/>
      <c r="B109" s="134" t="s">
        <v>2</v>
      </c>
      <c r="C109" s="32">
        <v>11618</v>
      </c>
      <c r="D109" s="33">
        <v>1.11787102243151</v>
      </c>
      <c r="E109" s="33"/>
      <c r="F109" s="32">
        <v>4428</v>
      </c>
      <c r="G109" s="33">
        <v>1.4317308811547</v>
      </c>
      <c r="H109" s="33"/>
      <c r="I109" s="32">
        <v>1473</v>
      </c>
      <c r="J109" s="33">
        <v>1.1664462587404301</v>
      </c>
      <c r="K109" s="33"/>
      <c r="L109" s="32">
        <v>2955</v>
      </c>
      <c r="M109" s="33">
        <v>1.61479821853056</v>
      </c>
      <c r="N109" s="33"/>
      <c r="O109" s="32">
        <v>432</v>
      </c>
      <c r="P109" s="33">
        <v>0.79846222090788099</v>
      </c>
      <c r="Q109" s="33"/>
      <c r="R109" s="32">
        <v>421</v>
      </c>
      <c r="S109" s="33">
        <v>0.82484326018808796</v>
      </c>
      <c r="T109" s="33"/>
      <c r="U109" s="32">
        <v>2149</v>
      </c>
      <c r="V109" s="33">
        <v>1.42854293938165</v>
      </c>
      <c r="W109" s="33"/>
      <c r="X109" s="32">
        <v>857</v>
      </c>
      <c r="Y109" s="33">
        <v>1.0298747806859401</v>
      </c>
      <c r="Z109" s="33"/>
      <c r="AA109" s="32">
        <v>496</v>
      </c>
      <c r="AB109" s="33">
        <v>0.81122632560269503</v>
      </c>
      <c r="AC109" s="33"/>
      <c r="AD109" s="32">
        <v>207</v>
      </c>
      <c r="AE109" s="33">
        <v>0.93318907222072001</v>
      </c>
      <c r="AF109" s="33"/>
      <c r="AG109" s="32">
        <v>970</v>
      </c>
      <c r="AH109" s="33">
        <v>1.2202792804126299</v>
      </c>
      <c r="AI109" s="33"/>
      <c r="AJ109" s="32">
        <v>179</v>
      </c>
      <c r="AK109" s="33">
        <v>0.67058779455287898</v>
      </c>
      <c r="AL109" s="33"/>
      <c r="AM109" s="32">
        <v>230</v>
      </c>
      <c r="AN109" s="33">
        <v>0.65817713549864099</v>
      </c>
      <c r="AO109" s="33"/>
      <c r="AP109" s="32">
        <v>145</v>
      </c>
      <c r="AQ109" s="33">
        <v>0.51614281137649898</v>
      </c>
      <c r="AR109" s="33"/>
      <c r="AS109" s="32">
        <v>87</v>
      </c>
      <c r="AT109" s="33">
        <v>0.54586522775756097</v>
      </c>
      <c r="AU109" s="33"/>
      <c r="AV109" s="32">
        <v>527</v>
      </c>
      <c r="AW109" s="33">
        <v>1.03343465045593</v>
      </c>
      <c r="AX109" s="33"/>
      <c r="AY109" s="32">
        <v>263</v>
      </c>
      <c r="AZ109" s="33">
        <v>0.65576223009026102</v>
      </c>
      <c r="BA109" s="33"/>
      <c r="BB109" s="32">
        <v>227</v>
      </c>
      <c r="BC109" s="33">
        <v>0.71731024458067405</v>
      </c>
      <c r="BD109" s="33"/>
    </row>
    <row r="110" spans="1:56" x14ac:dyDescent="0.3">
      <c r="A110" s="150" t="s">
        <v>124</v>
      </c>
      <c r="B110" s="134" t="s">
        <v>0</v>
      </c>
      <c r="C110" s="32">
        <v>26903</v>
      </c>
      <c r="D110" s="33">
        <v>1.2724402208974801</v>
      </c>
      <c r="E110" s="33">
        <v>113.059317335868</v>
      </c>
      <c r="F110" s="32">
        <v>9992</v>
      </c>
      <c r="G110" s="33">
        <v>1.5864044251665499</v>
      </c>
      <c r="H110" s="33">
        <v>112.099341965612</v>
      </c>
      <c r="I110" s="32">
        <v>3337</v>
      </c>
      <c r="J110" s="33">
        <v>1.3022743947175299</v>
      </c>
      <c r="K110" s="33">
        <v>103.227771010962</v>
      </c>
      <c r="L110" s="32">
        <v>6655</v>
      </c>
      <c r="M110" s="33">
        <v>1.7812787734738</v>
      </c>
      <c r="N110" s="33">
        <v>116.84587813620099</v>
      </c>
      <c r="O110" s="32">
        <v>943</v>
      </c>
      <c r="P110" s="33">
        <v>0.86777277788513696</v>
      </c>
      <c r="Q110" s="33">
        <v>121.88235294117599</v>
      </c>
      <c r="R110" s="32">
        <v>1017</v>
      </c>
      <c r="S110" s="33">
        <v>0.98409196470041804</v>
      </c>
      <c r="T110" s="33">
        <v>121.086956521739</v>
      </c>
      <c r="U110" s="32">
        <v>4986</v>
      </c>
      <c r="V110" s="33">
        <v>1.60699782123841</v>
      </c>
      <c r="W110" s="33">
        <v>104.76386036961</v>
      </c>
      <c r="X110" s="32">
        <v>2132</v>
      </c>
      <c r="Y110" s="33">
        <v>1.2427573825151299</v>
      </c>
      <c r="Z110" s="33">
        <v>115.136226034309</v>
      </c>
      <c r="AA110" s="32">
        <v>1151</v>
      </c>
      <c r="AB110" s="33">
        <v>0.94002923809446004</v>
      </c>
      <c r="AC110" s="33">
        <v>110.036496350365</v>
      </c>
      <c r="AD110" s="32">
        <v>467</v>
      </c>
      <c r="AE110" s="33">
        <v>1.0606404724051799</v>
      </c>
      <c r="AF110" s="33">
        <v>84.584980237154198</v>
      </c>
      <c r="AG110" s="32">
        <v>2421</v>
      </c>
      <c r="AH110" s="33">
        <v>1.4448986899823899</v>
      </c>
      <c r="AI110" s="33">
        <v>129.478672985782</v>
      </c>
      <c r="AJ110" s="32">
        <v>409</v>
      </c>
      <c r="AK110" s="33">
        <v>0.75958770545083099</v>
      </c>
      <c r="AL110" s="33">
        <v>115.26315789473701</v>
      </c>
      <c r="AM110" s="32">
        <v>480</v>
      </c>
      <c r="AN110" s="33">
        <v>0.69210139285405303</v>
      </c>
      <c r="AO110" s="33">
        <v>106.008583690987</v>
      </c>
      <c r="AP110" s="32">
        <v>378</v>
      </c>
      <c r="AQ110" s="33">
        <v>0.68309960965736605</v>
      </c>
      <c r="AR110" s="33">
        <v>114.772727272727</v>
      </c>
      <c r="AS110" s="32">
        <v>237</v>
      </c>
      <c r="AT110" s="33">
        <v>0.73981582643983101</v>
      </c>
      <c r="AU110" s="33">
        <v>157.60869565217399</v>
      </c>
      <c r="AV110" s="32">
        <v>1077</v>
      </c>
      <c r="AW110" s="33">
        <v>1.06121966360223</v>
      </c>
      <c r="AX110" s="33">
        <v>113.267326732673</v>
      </c>
      <c r="AY110" s="32">
        <v>652</v>
      </c>
      <c r="AZ110" s="33">
        <v>0.81056217210770998</v>
      </c>
      <c r="BA110" s="33">
        <v>124.054982817869</v>
      </c>
      <c r="BB110" s="32">
        <v>561</v>
      </c>
      <c r="BC110" s="33">
        <v>0.875550145144676</v>
      </c>
      <c r="BD110" s="33">
        <v>114.12213740458</v>
      </c>
    </row>
    <row r="111" spans="1:56" x14ac:dyDescent="0.3">
      <c r="A111" s="151"/>
      <c r="B111" s="134" t="s">
        <v>1</v>
      </c>
      <c r="C111" s="32">
        <v>14276</v>
      </c>
      <c r="D111" s="33">
        <v>1.32801605972909</v>
      </c>
      <c r="E111" s="33"/>
      <c r="F111" s="32">
        <v>5281</v>
      </c>
      <c r="G111" s="33">
        <v>1.6473472749051701</v>
      </c>
      <c r="H111" s="33"/>
      <c r="I111" s="32">
        <v>1695</v>
      </c>
      <c r="J111" s="33">
        <v>1.3042173541700299</v>
      </c>
      <c r="K111" s="33"/>
      <c r="L111" s="32">
        <v>3586</v>
      </c>
      <c r="M111" s="33">
        <v>1.88129875716766</v>
      </c>
      <c r="N111" s="33"/>
      <c r="O111" s="32">
        <v>518</v>
      </c>
      <c r="P111" s="33">
        <v>0.94932649134060298</v>
      </c>
      <c r="Q111" s="33"/>
      <c r="R111" s="32">
        <v>557</v>
      </c>
      <c r="S111" s="33">
        <v>1.06492811257265</v>
      </c>
      <c r="T111" s="33"/>
      <c r="U111" s="32">
        <v>2551</v>
      </c>
      <c r="V111" s="33">
        <v>1.5960208965495699</v>
      </c>
      <c r="W111" s="33"/>
      <c r="X111" s="32">
        <v>1141</v>
      </c>
      <c r="Y111" s="33">
        <v>1.2916006339144199</v>
      </c>
      <c r="Z111" s="33"/>
      <c r="AA111" s="32">
        <v>603</v>
      </c>
      <c r="AB111" s="33">
        <v>0.98367073946591399</v>
      </c>
      <c r="AC111" s="33"/>
      <c r="AD111" s="32">
        <v>214</v>
      </c>
      <c r="AE111" s="33">
        <v>0.97949469058952798</v>
      </c>
      <c r="AF111" s="33"/>
      <c r="AG111" s="32">
        <v>1366</v>
      </c>
      <c r="AH111" s="33">
        <v>1.55112700845966</v>
      </c>
      <c r="AI111" s="33"/>
      <c r="AJ111" s="32">
        <v>219</v>
      </c>
      <c r="AK111" s="33">
        <v>0.80657041838538601</v>
      </c>
      <c r="AL111" s="33"/>
      <c r="AM111" s="32">
        <v>247</v>
      </c>
      <c r="AN111" s="33">
        <v>0.71783545002760896</v>
      </c>
      <c r="AO111" s="33"/>
      <c r="AP111" s="32">
        <v>202</v>
      </c>
      <c r="AQ111" s="33">
        <v>0.74147487427963099</v>
      </c>
      <c r="AR111" s="33"/>
      <c r="AS111" s="32">
        <v>145</v>
      </c>
      <c r="AT111" s="33">
        <v>0.90078896688823995</v>
      </c>
      <c r="AU111" s="33"/>
      <c r="AV111" s="32">
        <v>572</v>
      </c>
      <c r="AW111" s="33">
        <v>1.13285272914521</v>
      </c>
      <c r="AX111" s="33"/>
      <c r="AY111" s="32">
        <v>361</v>
      </c>
      <c r="AZ111" s="33">
        <v>0.89507091143508899</v>
      </c>
      <c r="BA111" s="33"/>
      <c r="BB111" s="32">
        <v>299</v>
      </c>
      <c r="BC111" s="33">
        <v>0.92204267916615301</v>
      </c>
      <c r="BD111" s="33"/>
    </row>
    <row r="112" spans="1:56" x14ac:dyDescent="0.3">
      <c r="A112" s="152"/>
      <c r="B112" s="134" t="s">
        <v>2</v>
      </c>
      <c r="C112" s="32">
        <v>12627</v>
      </c>
      <c r="D112" s="33">
        <v>1.21495587882963</v>
      </c>
      <c r="E112" s="33"/>
      <c r="F112" s="32">
        <v>4711</v>
      </c>
      <c r="G112" s="33">
        <v>1.52323490991865</v>
      </c>
      <c r="H112" s="33"/>
      <c r="I112" s="32">
        <v>1642</v>
      </c>
      <c r="J112" s="33">
        <v>1.3002747840134301</v>
      </c>
      <c r="K112" s="33"/>
      <c r="L112" s="32">
        <v>3069</v>
      </c>
      <c r="M112" s="33">
        <v>1.6770950025957001</v>
      </c>
      <c r="N112" s="33"/>
      <c r="O112" s="32">
        <v>425</v>
      </c>
      <c r="P112" s="33">
        <v>0.78552417566168897</v>
      </c>
      <c r="Q112" s="33"/>
      <c r="R112" s="32">
        <v>460</v>
      </c>
      <c r="S112" s="33">
        <v>0.90125391849529801</v>
      </c>
      <c r="T112" s="33"/>
      <c r="U112" s="32">
        <v>2435</v>
      </c>
      <c r="V112" s="33">
        <v>1.6186607991597599</v>
      </c>
      <c r="W112" s="33"/>
      <c r="X112" s="32">
        <v>991</v>
      </c>
      <c r="Y112" s="33">
        <v>1.19090537649915</v>
      </c>
      <c r="Z112" s="33"/>
      <c r="AA112" s="32">
        <v>548</v>
      </c>
      <c r="AB112" s="33">
        <v>0.89627424683523604</v>
      </c>
      <c r="AC112" s="33"/>
      <c r="AD112" s="32">
        <v>253</v>
      </c>
      <c r="AE112" s="33">
        <v>1.1405644216030999</v>
      </c>
      <c r="AF112" s="33"/>
      <c r="AG112" s="32">
        <v>1055</v>
      </c>
      <c r="AH112" s="33">
        <v>1.3272109699333201</v>
      </c>
      <c r="AI112" s="33"/>
      <c r="AJ112" s="32">
        <v>190</v>
      </c>
      <c r="AK112" s="33">
        <v>0.71179710036339106</v>
      </c>
      <c r="AL112" s="33"/>
      <c r="AM112" s="32">
        <v>233</v>
      </c>
      <c r="AN112" s="33">
        <v>0.66676205465731897</v>
      </c>
      <c r="AO112" s="33"/>
      <c r="AP112" s="32">
        <v>176</v>
      </c>
      <c r="AQ112" s="33">
        <v>0.62649058484319897</v>
      </c>
      <c r="AR112" s="33"/>
      <c r="AS112" s="32">
        <v>92</v>
      </c>
      <c r="AT112" s="33">
        <v>0.57723679257121296</v>
      </c>
      <c r="AU112" s="33"/>
      <c r="AV112" s="32">
        <v>505</v>
      </c>
      <c r="AW112" s="33">
        <v>0.99029316599666595</v>
      </c>
      <c r="AX112" s="33"/>
      <c r="AY112" s="32">
        <v>291</v>
      </c>
      <c r="AZ112" s="33">
        <v>0.72557722036603001</v>
      </c>
      <c r="BA112" s="33"/>
      <c r="BB112" s="32">
        <v>262</v>
      </c>
      <c r="BC112" s="33">
        <v>0.82790874044113005</v>
      </c>
      <c r="BD112" s="33"/>
    </row>
    <row r="113" spans="1:56" x14ac:dyDescent="0.3">
      <c r="A113" s="150" t="s">
        <v>125</v>
      </c>
      <c r="B113" s="134" t="s">
        <v>0</v>
      </c>
      <c r="C113" s="32">
        <v>30363</v>
      </c>
      <c r="D113" s="33">
        <v>1.43608900223433</v>
      </c>
      <c r="E113" s="33">
        <v>114.928859630495</v>
      </c>
      <c r="F113" s="32">
        <v>11215</v>
      </c>
      <c r="G113" s="33">
        <v>1.7805770244438399</v>
      </c>
      <c r="H113" s="33">
        <v>110.610328638498</v>
      </c>
      <c r="I113" s="32">
        <v>3666</v>
      </c>
      <c r="J113" s="33">
        <v>1.4306676449009501</v>
      </c>
      <c r="K113" s="33">
        <v>102.094818081588</v>
      </c>
      <c r="L113" s="32">
        <v>7549</v>
      </c>
      <c r="M113" s="33">
        <v>2.0205670114130299</v>
      </c>
      <c r="N113" s="33">
        <v>115.009968669895</v>
      </c>
      <c r="O113" s="32">
        <v>1134</v>
      </c>
      <c r="P113" s="33">
        <v>1.04353587499655</v>
      </c>
      <c r="Q113" s="33">
        <v>118.918918918919</v>
      </c>
      <c r="R113" s="32">
        <v>1133</v>
      </c>
      <c r="S113" s="33">
        <v>1.09633844248336</v>
      </c>
      <c r="T113" s="33">
        <v>123.471400394477</v>
      </c>
      <c r="U113" s="32">
        <v>5694</v>
      </c>
      <c r="V113" s="33">
        <v>1.83518764423015</v>
      </c>
      <c r="W113" s="33">
        <v>109.955752212389</v>
      </c>
      <c r="X113" s="32">
        <v>2397</v>
      </c>
      <c r="Y113" s="33">
        <v>1.39722769506977</v>
      </c>
      <c r="Z113" s="33">
        <v>112.5</v>
      </c>
      <c r="AA113" s="32">
        <v>1313</v>
      </c>
      <c r="AB113" s="33">
        <v>1.0723356990599699</v>
      </c>
      <c r="AC113" s="33">
        <v>118.833333333333</v>
      </c>
      <c r="AD113" s="32">
        <v>526</v>
      </c>
      <c r="AE113" s="33">
        <v>1.1946400181694301</v>
      </c>
      <c r="AF113" s="33">
        <v>91.970802919708007</v>
      </c>
      <c r="AG113" s="32">
        <v>2719</v>
      </c>
      <c r="AH113" s="33">
        <v>1.6227507385634601</v>
      </c>
      <c r="AI113" s="33">
        <v>130.22861981371699</v>
      </c>
      <c r="AJ113" s="32">
        <v>462</v>
      </c>
      <c r="AK113" s="33">
        <v>0.85801838610827397</v>
      </c>
      <c r="AL113" s="33">
        <v>118.957345971564</v>
      </c>
      <c r="AM113" s="32">
        <v>548</v>
      </c>
      <c r="AN113" s="33">
        <v>0.79014909017504398</v>
      </c>
      <c r="AO113" s="33">
        <v>134.18803418803401</v>
      </c>
      <c r="AP113" s="32">
        <v>435</v>
      </c>
      <c r="AQ113" s="33">
        <v>0.78610669365331798</v>
      </c>
      <c r="AR113" s="33">
        <v>126.5625</v>
      </c>
      <c r="AS113" s="32">
        <v>243</v>
      </c>
      <c r="AT113" s="33">
        <v>0.758545341033245</v>
      </c>
      <c r="AU113" s="33">
        <v>113.157894736842</v>
      </c>
      <c r="AV113" s="32">
        <v>1208</v>
      </c>
      <c r="AW113" s="33">
        <v>1.19030023549814</v>
      </c>
      <c r="AX113" s="33">
        <v>115.329768270945</v>
      </c>
      <c r="AY113" s="32">
        <v>689</v>
      </c>
      <c r="AZ113" s="33">
        <v>0.856560332181307</v>
      </c>
      <c r="BA113" s="33">
        <v>125.16339869281001</v>
      </c>
      <c r="BB113" s="32">
        <v>647</v>
      </c>
      <c r="BC113" s="33">
        <v>1.0097699534912801</v>
      </c>
      <c r="BD113" s="33">
        <v>145.07575757575799</v>
      </c>
    </row>
    <row r="114" spans="1:56" x14ac:dyDescent="0.3">
      <c r="A114" s="151"/>
      <c r="B114" s="134" t="s">
        <v>1</v>
      </c>
      <c r="C114" s="32">
        <v>16236</v>
      </c>
      <c r="D114" s="33">
        <v>1.5103438460186001</v>
      </c>
      <c r="E114" s="33"/>
      <c r="F114" s="32">
        <v>5890</v>
      </c>
      <c r="G114" s="33">
        <v>1.8373178279097599</v>
      </c>
      <c r="H114" s="33"/>
      <c r="I114" s="32">
        <v>1852</v>
      </c>
      <c r="J114" s="33">
        <v>1.42502096750614</v>
      </c>
      <c r="K114" s="33"/>
      <c r="L114" s="32">
        <v>4038</v>
      </c>
      <c r="M114" s="33">
        <v>2.1184284387738499</v>
      </c>
      <c r="N114" s="33"/>
      <c r="O114" s="32">
        <v>616</v>
      </c>
      <c r="P114" s="33">
        <v>1.1289288005131499</v>
      </c>
      <c r="Q114" s="33"/>
      <c r="R114" s="32">
        <v>626</v>
      </c>
      <c r="S114" s="33">
        <v>1.1968491893545401</v>
      </c>
      <c r="T114" s="33"/>
      <c r="U114" s="32">
        <v>2982</v>
      </c>
      <c r="V114" s="33">
        <v>1.8656739762880501</v>
      </c>
      <c r="W114" s="33"/>
      <c r="X114" s="32">
        <v>1269</v>
      </c>
      <c r="Y114" s="33">
        <v>1.43649535884084</v>
      </c>
      <c r="Z114" s="33"/>
      <c r="AA114" s="32">
        <v>713</v>
      </c>
      <c r="AB114" s="33">
        <v>1.1631131629174101</v>
      </c>
      <c r="AC114" s="33"/>
      <c r="AD114" s="32">
        <v>252</v>
      </c>
      <c r="AE114" s="33">
        <v>1.1534236543390699</v>
      </c>
      <c r="AF114" s="33"/>
      <c r="AG114" s="32">
        <v>1538</v>
      </c>
      <c r="AH114" s="33">
        <v>1.7464372906376</v>
      </c>
      <c r="AI114" s="33"/>
      <c r="AJ114" s="32">
        <v>251</v>
      </c>
      <c r="AK114" s="33">
        <v>0.92442545668827303</v>
      </c>
      <c r="AL114" s="33"/>
      <c r="AM114" s="32">
        <v>314</v>
      </c>
      <c r="AN114" s="33">
        <v>0.91255194861809397</v>
      </c>
      <c r="AO114" s="33"/>
      <c r="AP114" s="32">
        <v>243</v>
      </c>
      <c r="AQ114" s="33">
        <v>0.89197224975223</v>
      </c>
      <c r="AR114" s="33"/>
      <c r="AS114" s="32">
        <v>129</v>
      </c>
      <c r="AT114" s="33">
        <v>0.80139156364539998</v>
      </c>
      <c r="AU114" s="33"/>
      <c r="AV114" s="32">
        <v>647</v>
      </c>
      <c r="AW114" s="33">
        <v>1.2813911114631999</v>
      </c>
      <c r="AX114" s="33"/>
      <c r="AY114" s="32">
        <v>383</v>
      </c>
      <c r="AZ114" s="33">
        <v>0.94961816919567599</v>
      </c>
      <c r="BA114" s="33"/>
      <c r="BB114" s="32">
        <v>383</v>
      </c>
      <c r="BC114" s="33">
        <v>1.1810780806710299</v>
      </c>
      <c r="BD114" s="33"/>
    </row>
    <row r="115" spans="1:56" x14ac:dyDescent="0.3">
      <c r="A115" s="152"/>
      <c r="B115" s="134" t="s">
        <v>2</v>
      </c>
      <c r="C115" s="32">
        <v>14127</v>
      </c>
      <c r="D115" s="33">
        <v>1.35928420846014</v>
      </c>
      <c r="E115" s="33"/>
      <c r="F115" s="32">
        <v>5325</v>
      </c>
      <c r="G115" s="33">
        <v>1.7217630853994501</v>
      </c>
      <c r="H115" s="33"/>
      <c r="I115" s="32">
        <v>1814</v>
      </c>
      <c r="J115" s="33">
        <v>1.4364789635812201</v>
      </c>
      <c r="K115" s="33"/>
      <c r="L115" s="32">
        <v>3511</v>
      </c>
      <c r="M115" s="33">
        <v>1.91863165660264</v>
      </c>
      <c r="N115" s="33"/>
      <c r="O115" s="32">
        <v>518</v>
      </c>
      <c r="P115" s="33">
        <v>0.95741534821824603</v>
      </c>
      <c r="Q115" s="33"/>
      <c r="R115" s="32">
        <v>507</v>
      </c>
      <c r="S115" s="33">
        <v>0.99333855799373005</v>
      </c>
      <c r="T115" s="33"/>
      <c r="U115" s="32">
        <v>2712</v>
      </c>
      <c r="V115" s="33">
        <v>1.80279592908471</v>
      </c>
      <c r="W115" s="33"/>
      <c r="X115" s="32">
        <v>1128</v>
      </c>
      <c r="Y115" s="33">
        <v>1.35554113490518</v>
      </c>
      <c r="Z115" s="33"/>
      <c r="AA115" s="32">
        <v>600</v>
      </c>
      <c r="AB115" s="33">
        <v>0.98132216806777695</v>
      </c>
      <c r="AC115" s="33"/>
      <c r="AD115" s="32">
        <v>274</v>
      </c>
      <c r="AE115" s="33">
        <v>1.2352357767559301</v>
      </c>
      <c r="AF115" s="33"/>
      <c r="AG115" s="32">
        <v>1181</v>
      </c>
      <c r="AH115" s="33">
        <v>1.4857214743992999</v>
      </c>
      <c r="AI115" s="33"/>
      <c r="AJ115" s="32">
        <v>211</v>
      </c>
      <c r="AK115" s="33">
        <v>0.79046941145618699</v>
      </c>
      <c r="AL115" s="33"/>
      <c r="AM115" s="32">
        <v>234</v>
      </c>
      <c r="AN115" s="33">
        <v>0.66962369437687796</v>
      </c>
      <c r="AO115" s="33"/>
      <c r="AP115" s="32">
        <v>192</v>
      </c>
      <c r="AQ115" s="33">
        <v>0.68344427437439903</v>
      </c>
      <c r="AR115" s="33"/>
      <c r="AS115" s="32">
        <v>114</v>
      </c>
      <c r="AT115" s="33">
        <v>0.71527167775128597</v>
      </c>
      <c r="AU115" s="33"/>
      <c r="AV115" s="32">
        <v>561</v>
      </c>
      <c r="AW115" s="33">
        <v>1.1001078537111499</v>
      </c>
      <c r="AX115" s="33"/>
      <c r="AY115" s="32">
        <v>306</v>
      </c>
      <c r="AZ115" s="33">
        <v>0.76297810801376398</v>
      </c>
      <c r="BA115" s="33"/>
      <c r="BB115" s="32">
        <v>264</v>
      </c>
      <c r="BC115" s="33">
        <v>0.83422865449029904</v>
      </c>
      <c r="BD115" s="33"/>
    </row>
    <row r="116" spans="1:56" x14ac:dyDescent="0.3">
      <c r="A116" s="150" t="s">
        <v>126</v>
      </c>
      <c r="B116" s="134" t="s">
        <v>0</v>
      </c>
      <c r="C116" s="32">
        <v>33385</v>
      </c>
      <c r="D116" s="33">
        <v>1.5790215505580101</v>
      </c>
      <c r="E116" s="33">
        <v>113.17284975416599</v>
      </c>
      <c r="F116" s="32">
        <v>12046</v>
      </c>
      <c r="G116" s="33">
        <v>1.91251278078025</v>
      </c>
      <c r="H116" s="33">
        <v>110.116867259724</v>
      </c>
      <c r="I116" s="32">
        <v>4158</v>
      </c>
      <c r="J116" s="33">
        <v>1.6226721406159801</v>
      </c>
      <c r="K116" s="33">
        <v>105.434782608696</v>
      </c>
      <c r="L116" s="32">
        <v>7888</v>
      </c>
      <c r="M116" s="33">
        <v>2.1113038264705302</v>
      </c>
      <c r="N116" s="33">
        <v>112.671879212726</v>
      </c>
      <c r="O116" s="32">
        <v>1119</v>
      </c>
      <c r="P116" s="33">
        <v>1.02973249040665</v>
      </c>
      <c r="Q116" s="33">
        <v>111.132075471698</v>
      </c>
      <c r="R116" s="32">
        <v>1256</v>
      </c>
      <c r="S116" s="33">
        <v>1.2153584146152701</v>
      </c>
      <c r="T116" s="33">
        <v>115.807560137457</v>
      </c>
      <c r="U116" s="32">
        <v>6629</v>
      </c>
      <c r="V116" s="33">
        <v>2.1365400234635898</v>
      </c>
      <c r="W116" s="33">
        <v>116.13955004890801</v>
      </c>
      <c r="X116" s="32">
        <v>2635</v>
      </c>
      <c r="Y116" s="33">
        <v>1.5359595229490399</v>
      </c>
      <c r="Z116" s="33">
        <v>115.630114566285</v>
      </c>
      <c r="AA116" s="32">
        <v>1372</v>
      </c>
      <c r="AB116" s="33">
        <v>1.1205213854609899</v>
      </c>
      <c r="AC116" s="33">
        <v>117.088607594937</v>
      </c>
      <c r="AD116" s="32">
        <v>623</v>
      </c>
      <c r="AE116" s="33">
        <v>1.4149443561208299</v>
      </c>
      <c r="AF116" s="33">
        <v>88.787878787878796</v>
      </c>
      <c r="AG116" s="32">
        <v>3007</v>
      </c>
      <c r="AH116" s="33">
        <v>1.7946345975948199</v>
      </c>
      <c r="AI116" s="33">
        <v>125.07485029940101</v>
      </c>
      <c r="AJ116" s="32">
        <v>546</v>
      </c>
      <c r="AK116" s="33">
        <v>1.0140217290370499</v>
      </c>
      <c r="AL116" s="33">
        <v>108.396946564885</v>
      </c>
      <c r="AM116" s="32">
        <v>576</v>
      </c>
      <c r="AN116" s="33">
        <v>0.83052167142486399</v>
      </c>
      <c r="AO116" s="33">
        <v>122.39382239382201</v>
      </c>
      <c r="AP116" s="32">
        <v>495</v>
      </c>
      <c r="AQ116" s="33">
        <v>0.89453520312274104</v>
      </c>
      <c r="AR116" s="33">
        <v>120.982142857143</v>
      </c>
      <c r="AS116" s="32">
        <v>251</v>
      </c>
      <c r="AT116" s="33">
        <v>0.78351802715779595</v>
      </c>
      <c r="AU116" s="33">
        <v>128.18181818181799</v>
      </c>
      <c r="AV116" s="32">
        <v>1341</v>
      </c>
      <c r="AW116" s="33">
        <v>1.3213515031481899</v>
      </c>
      <c r="AX116" s="33">
        <v>92.120343839541505</v>
      </c>
      <c r="AY116" s="32">
        <v>753</v>
      </c>
      <c r="AZ116" s="33">
        <v>0.93612471717347501</v>
      </c>
      <c r="BA116" s="33">
        <v>123.44213649851601</v>
      </c>
      <c r="BB116" s="32">
        <v>736</v>
      </c>
      <c r="BC116" s="33">
        <v>1.14867184817555</v>
      </c>
      <c r="BD116" s="33">
        <v>117.109144542773</v>
      </c>
    </row>
    <row r="117" spans="1:56" x14ac:dyDescent="0.3">
      <c r="A117" s="151"/>
      <c r="B117" s="134" t="s">
        <v>1</v>
      </c>
      <c r="C117" s="32">
        <v>17724</v>
      </c>
      <c r="D117" s="33">
        <v>1.64876412458941</v>
      </c>
      <c r="E117" s="33"/>
      <c r="F117" s="32">
        <v>6313</v>
      </c>
      <c r="G117" s="33">
        <v>1.9692678179277301</v>
      </c>
      <c r="H117" s="33"/>
      <c r="I117" s="32">
        <v>2134</v>
      </c>
      <c r="J117" s="33">
        <v>1.64200580165124</v>
      </c>
      <c r="K117" s="33"/>
      <c r="L117" s="32">
        <v>4179</v>
      </c>
      <c r="M117" s="33">
        <v>2.1924003084784398</v>
      </c>
      <c r="N117" s="33"/>
      <c r="O117" s="32">
        <v>589</v>
      </c>
      <c r="P117" s="33">
        <v>1.0794465316594899</v>
      </c>
      <c r="Q117" s="33"/>
      <c r="R117" s="32">
        <v>674</v>
      </c>
      <c r="S117" s="33">
        <v>1.2886203732028101</v>
      </c>
      <c r="T117" s="33"/>
      <c r="U117" s="32">
        <v>3562</v>
      </c>
      <c r="V117" s="33">
        <v>2.2285481903212698</v>
      </c>
      <c r="W117" s="33"/>
      <c r="X117" s="32">
        <v>1413</v>
      </c>
      <c r="Y117" s="33">
        <v>1.5995019243830699</v>
      </c>
      <c r="Z117" s="33"/>
      <c r="AA117" s="32">
        <v>740</v>
      </c>
      <c r="AB117" s="33">
        <v>1.2071581214009599</v>
      </c>
      <c r="AC117" s="33"/>
      <c r="AD117" s="32">
        <v>293</v>
      </c>
      <c r="AE117" s="33">
        <v>1.34108385206884</v>
      </c>
      <c r="AF117" s="33"/>
      <c r="AG117" s="32">
        <v>1671</v>
      </c>
      <c r="AH117" s="33">
        <v>1.89746210185658</v>
      </c>
      <c r="AI117" s="33"/>
      <c r="AJ117" s="32">
        <v>284</v>
      </c>
      <c r="AK117" s="33">
        <v>1.04596346493813</v>
      </c>
      <c r="AL117" s="33"/>
      <c r="AM117" s="32">
        <v>317</v>
      </c>
      <c r="AN117" s="33">
        <v>0.92127059780871301</v>
      </c>
      <c r="AO117" s="33"/>
      <c r="AP117" s="32">
        <v>271</v>
      </c>
      <c r="AQ117" s="33">
        <v>0.99475094519693097</v>
      </c>
      <c r="AR117" s="33"/>
      <c r="AS117" s="32">
        <v>141</v>
      </c>
      <c r="AT117" s="33">
        <v>0.87593961607753001</v>
      </c>
      <c r="AU117" s="33"/>
      <c r="AV117" s="32">
        <v>643</v>
      </c>
      <c r="AW117" s="33">
        <v>1.2734690644062401</v>
      </c>
      <c r="AX117" s="33"/>
      <c r="AY117" s="32">
        <v>416</v>
      </c>
      <c r="AZ117" s="33">
        <v>1.03143905583656</v>
      </c>
      <c r="BA117" s="33"/>
      <c r="BB117" s="32">
        <v>397</v>
      </c>
      <c r="BC117" s="33">
        <v>1.2242506475885</v>
      </c>
      <c r="BD117" s="33"/>
    </row>
    <row r="118" spans="1:56" x14ac:dyDescent="0.3">
      <c r="A118" s="152"/>
      <c r="B118" s="134" t="s">
        <v>2</v>
      </c>
      <c r="C118" s="32">
        <v>15661</v>
      </c>
      <c r="D118" s="33">
        <v>1.50688398022894</v>
      </c>
      <c r="E118" s="33"/>
      <c r="F118" s="32">
        <v>5733</v>
      </c>
      <c r="G118" s="33">
        <v>1.8536840879990699</v>
      </c>
      <c r="H118" s="33"/>
      <c r="I118" s="32">
        <v>2024</v>
      </c>
      <c r="J118" s="33">
        <v>1.6027747642163099</v>
      </c>
      <c r="K118" s="33"/>
      <c r="L118" s="32">
        <v>3709</v>
      </c>
      <c r="M118" s="33">
        <v>2.0268313341894602</v>
      </c>
      <c r="N118" s="33"/>
      <c r="O118" s="32">
        <v>530</v>
      </c>
      <c r="P118" s="33">
        <v>0.97959485435457605</v>
      </c>
      <c r="Q118" s="33"/>
      <c r="R118" s="32">
        <v>582</v>
      </c>
      <c r="S118" s="33">
        <v>1.14028213166144</v>
      </c>
      <c r="T118" s="33"/>
      <c r="U118" s="32">
        <v>3067</v>
      </c>
      <c r="V118" s="33">
        <v>2.0387813844036899</v>
      </c>
      <c r="W118" s="33"/>
      <c r="X118" s="32">
        <v>1222</v>
      </c>
      <c r="Y118" s="33">
        <v>1.4685028961472799</v>
      </c>
      <c r="Z118" s="33"/>
      <c r="AA118" s="32">
        <v>632</v>
      </c>
      <c r="AB118" s="33">
        <v>1.03365935036472</v>
      </c>
      <c r="AC118" s="33"/>
      <c r="AD118" s="32">
        <v>330</v>
      </c>
      <c r="AE118" s="33">
        <v>1.4876927238301301</v>
      </c>
      <c r="AF118" s="33"/>
      <c r="AG118" s="32">
        <v>1336</v>
      </c>
      <c r="AH118" s="33">
        <v>1.68071455528997</v>
      </c>
      <c r="AI118" s="33"/>
      <c r="AJ118" s="32">
        <v>262</v>
      </c>
      <c r="AK118" s="33">
        <v>0.98153073839583405</v>
      </c>
      <c r="AL118" s="33"/>
      <c r="AM118" s="32">
        <v>259</v>
      </c>
      <c r="AN118" s="33">
        <v>0.74116468736586105</v>
      </c>
      <c r="AO118" s="33"/>
      <c r="AP118" s="32">
        <v>224</v>
      </c>
      <c r="AQ118" s="33">
        <v>0.79735165343679903</v>
      </c>
      <c r="AR118" s="33"/>
      <c r="AS118" s="32">
        <v>110</v>
      </c>
      <c r="AT118" s="33">
        <v>0.69017442590036404</v>
      </c>
      <c r="AU118" s="33"/>
      <c r="AV118" s="32">
        <v>698</v>
      </c>
      <c r="AW118" s="33">
        <v>1.36876164329836</v>
      </c>
      <c r="AX118" s="33"/>
      <c r="AY118" s="32">
        <v>337</v>
      </c>
      <c r="AZ118" s="33">
        <v>0.84027327581907896</v>
      </c>
      <c r="BA118" s="33"/>
      <c r="BB118" s="32">
        <v>339</v>
      </c>
      <c r="BC118" s="33">
        <v>1.0712254313341301</v>
      </c>
      <c r="BD118" s="33"/>
    </row>
    <row r="119" spans="1:56" x14ac:dyDescent="0.3">
      <c r="A119" s="150" t="s">
        <v>127</v>
      </c>
      <c r="B119" s="134" t="s">
        <v>0</v>
      </c>
      <c r="C119" s="32">
        <v>32973</v>
      </c>
      <c r="D119" s="33">
        <v>1.5595350482716599</v>
      </c>
      <c r="E119" s="33">
        <v>116.400866312266</v>
      </c>
      <c r="F119" s="32">
        <v>11711</v>
      </c>
      <c r="G119" s="33">
        <v>1.85932568285883</v>
      </c>
      <c r="H119" s="33">
        <v>115.038560411311</v>
      </c>
      <c r="I119" s="32">
        <v>4121</v>
      </c>
      <c r="J119" s="33">
        <v>1.6082327781333401</v>
      </c>
      <c r="K119" s="33">
        <v>109.61342828077299</v>
      </c>
      <c r="L119" s="32">
        <v>7590</v>
      </c>
      <c r="M119" s="33">
        <v>2.0315410804907801</v>
      </c>
      <c r="N119" s="33">
        <v>118.10344827586199</v>
      </c>
      <c r="O119" s="32">
        <v>1217</v>
      </c>
      <c r="P119" s="33">
        <v>1.1199146030606699</v>
      </c>
      <c r="Q119" s="33">
        <v>107.679180887372</v>
      </c>
      <c r="R119" s="32">
        <v>1246</v>
      </c>
      <c r="S119" s="33">
        <v>1.20568199411674</v>
      </c>
      <c r="T119" s="33">
        <v>118.213660245184</v>
      </c>
      <c r="U119" s="32">
        <v>6439</v>
      </c>
      <c r="V119" s="33">
        <v>2.0753026415872702</v>
      </c>
      <c r="W119" s="33">
        <v>120.438206093803</v>
      </c>
      <c r="X119" s="32">
        <v>2582</v>
      </c>
      <c r="Y119" s="33">
        <v>1.50506546043811</v>
      </c>
      <c r="Z119" s="33">
        <v>116.429170159262</v>
      </c>
      <c r="AA119" s="32">
        <v>1424</v>
      </c>
      <c r="AB119" s="33">
        <v>1.1629901260178199</v>
      </c>
      <c r="AC119" s="33">
        <v>106.37681159420301</v>
      </c>
      <c r="AD119" s="32">
        <v>644</v>
      </c>
      <c r="AE119" s="33">
        <v>1.4626391096979301</v>
      </c>
      <c r="AF119" s="33">
        <v>98.153846153846203</v>
      </c>
      <c r="AG119" s="32">
        <v>2982</v>
      </c>
      <c r="AH119" s="33">
        <v>1.77971412372057</v>
      </c>
      <c r="AI119" s="33">
        <v>117.188638018937</v>
      </c>
      <c r="AJ119" s="32">
        <v>544</v>
      </c>
      <c r="AK119" s="33">
        <v>1.0103073637292199</v>
      </c>
      <c r="AL119" s="33">
        <v>115.01976284585</v>
      </c>
      <c r="AM119" s="32">
        <v>571</v>
      </c>
      <c r="AN119" s="33">
        <v>0.82331228191596695</v>
      </c>
      <c r="AO119" s="33">
        <v>131.17408906882599</v>
      </c>
      <c r="AP119" s="32">
        <v>527</v>
      </c>
      <c r="AQ119" s="33">
        <v>0.95236374150643299</v>
      </c>
      <c r="AR119" s="33">
        <v>115.102040816327</v>
      </c>
      <c r="AS119" s="32">
        <v>284</v>
      </c>
      <c r="AT119" s="33">
        <v>0.88653035742157005</v>
      </c>
      <c r="AU119" s="33">
        <v>144.827586206897</v>
      </c>
      <c r="AV119" s="32">
        <v>1367</v>
      </c>
      <c r="AW119" s="33">
        <v>1.34697054795195</v>
      </c>
      <c r="AX119" s="33">
        <v>115.275590551181</v>
      </c>
      <c r="AY119" s="32">
        <v>767</v>
      </c>
      <c r="AZ119" s="33">
        <v>0.95352942639051197</v>
      </c>
      <c r="BA119" s="33">
        <v>123.61516034985399</v>
      </c>
      <c r="BB119" s="32">
        <v>668</v>
      </c>
      <c r="BC119" s="33">
        <v>1.0425445578549799</v>
      </c>
      <c r="BD119" s="33">
        <v>127.986348122867</v>
      </c>
    </row>
    <row r="120" spans="1:56" x14ac:dyDescent="0.3">
      <c r="A120" s="151"/>
      <c r="B120" s="134" t="s">
        <v>1</v>
      </c>
      <c r="C120" s="32">
        <v>17736</v>
      </c>
      <c r="D120" s="33">
        <v>1.64988041715853</v>
      </c>
      <c r="E120" s="33"/>
      <c r="F120" s="32">
        <v>6265</v>
      </c>
      <c r="G120" s="33">
        <v>1.9542947694150501</v>
      </c>
      <c r="H120" s="33"/>
      <c r="I120" s="32">
        <v>2155</v>
      </c>
      <c r="J120" s="33">
        <v>1.65816424674715</v>
      </c>
      <c r="K120" s="33"/>
      <c r="L120" s="32">
        <v>4110</v>
      </c>
      <c r="M120" s="33">
        <v>2.1562013084102301</v>
      </c>
      <c r="N120" s="33"/>
      <c r="O120" s="32">
        <v>631</v>
      </c>
      <c r="P120" s="33">
        <v>1.15641894987629</v>
      </c>
      <c r="Q120" s="33"/>
      <c r="R120" s="32">
        <v>675</v>
      </c>
      <c r="S120" s="33">
        <v>1.29053227286632</v>
      </c>
      <c r="T120" s="33"/>
      <c r="U120" s="32">
        <v>3518</v>
      </c>
      <c r="V120" s="33">
        <v>2.2010198016704701</v>
      </c>
      <c r="W120" s="33"/>
      <c r="X120" s="32">
        <v>1389</v>
      </c>
      <c r="Y120" s="33">
        <v>1.5723341634593599</v>
      </c>
      <c r="Z120" s="33"/>
      <c r="AA120" s="32">
        <v>734</v>
      </c>
      <c r="AB120" s="33">
        <v>1.19737035284906</v>
      </c>
      <c r="AC120" s="33"/>
      <c r="AD120" s="32">
        <v>319</v>
      </c>
      <c r="AE120" s="33">
        <v>1.4600878798974699</v>
      </c>
      <c r="AF120" s="33"/>
      <c r="AG120" s="32">
        <v>1609</v>
      </c>
      <c r="AH120" s="33">
        <v>1.82705955828082</v>
      </c>
      <c r="AI120" s="33"/>
      <c r="AJ120" s="32">
        <v>291</v>
      </c>
      <c r="AK120" s="33">
        <v>1.0717442545668801</v>
      </c>
      <c r="AL120" s="33"/>
      <c r="AM120" s="32">
        <v>324</v>
      </c>
      <c r="AN120" s="33">
        <v>0.94161411258682304</v>
      </c>
      <c r="AO120" s="33"/>
      <c r="AP120" s="32">
        <v>282</v>
      </c>
      <c r="AQ120" s="33">
        <v>1.03512828983592</v>
      </c>
      <c r="AR120" s="33"/>
      <c r="AS120" s="32">
        <v>168</v>
      </c>
      <c r="AT120" s="33">
        <v>1.04367273404982</v>
      </c>
      <c r="AU120" s="33"/>
      <c r="AV120" s="32">
        <v>732</v>
      </c>
      <c r="AW120" s="33">
        <v>1.4497346114235901</v>
      </c>
      <c r="AX120" s="33"/>
      <c r="AY120" s="32">
        <v>424</v>
      </c>
      <c r="AZ120" s="33">
        <v>1.0512744222949499</v>
      </c>
      <c r="BA120" s="33"/>
      <c r="BB120" s="32">
        <v>375</v>
      </c>
      <c r="BC120" s="33">
        <v>1.1564080424324701</v>
      </c>
      <c r="BD120" s="33"/>
    </row>
    <row r="121" spans="1:56" x14ac:dyDescent="0.3">
      <c r="A121" s="152"/>
      <c r="B121" s="134" t="s">
        <v>2</v>
      </c>
      <c r="C121" s="32">
        <v>15237</v>
      </c>
      <c r="D121" s="33">
        <v>1.4660871723867199</v>
      </c>
      <c r="E121" s="33"/>
      <c r="F121" s="32">
        <v>5446</v>
      </c>
      <c r="G121" s="33">
        <v>1.76088671607238</v>
      </c>
      <c r="H121" s="33"/>
      <c r="I121" s="32">
        <v>1966</v>
      </c>
      <c r="J121" s="33">
        <v>1.5568454478504301</v>
      </c>
      <c r="K121" s="33"/>
      <c r="L121" s="32">
        <v>3480</v>
      </c>
      <c r="M121" s="33">
        <v>1.90169130304107</v>
      </c>
      <c r="N121" s="33"/>
      <c r="O121" s="32">
        <v>586</v>
      </c>
      <c r="P121" s="33">
        <v>1.08309921632412</v>
      </c>
      <c r="Q121" s="33"/>
      <c r="R121" s="32">
        <v>571</v>
      </c>
      <c r="S121" s="33">
        <v>1.1187304075235101</v>
      </c>
      <c r="T121" s="33"/>
      <c r="U121" s="32">
        <v>2921</v>
      </c>
      <c r="V121" s="33">
        <v>1.9417282112302501</v>
      </c>
      <c r="W121" s="33"/>
      <c r="X121" s="32">
        <v>1193</v>
      </c>
      <c r="Y121" s="33">
        <v>1.4336529910832301</v>
      </c>
      <c r="Z121" s="33"/>
      <c r="AA121" s="32">
        <v>690</v>
      </c>
      <c r="AB121" s="33">
        <v>1.12852049327794</v>
      </c>
      <c r="AC121" s="33"/>
      <c r="AD121" s="32">
        <v>325</v>
      </c>
      <c r="AE121" s="33">
        <v>1.46515192498422</v>
      </c>
      <c r="AF121" s="33"/>
      <c r="AG121" s="32">
        <v>1373</v>
      </c>
      <c r="AH121" s="33">
        <v>1.72726129072839</v>
      </c>
      <c r="AI121" s="33"/>
      <c r="AJ121" s="32">
        <v>253</v>
      </c>
      <c r="AK121" s="33">
        <v>0.94781403364177896</v>
      </c>
      <c r="AL121" s="33"/>
      <c r="AM121" s="32">
        <v>247</v>
      </c>
      <c r="AN121" s="33">
        <v>0.70682501073114901</v>
      </c>
      <c r="AO121" s="33"/>
      <c r="AP121" s="32">
        <v>245</v>
      </c>
      <c r="AQ121" s="33">
        <v>0.87210337094649903</v>
      </c>
      <c r="AR121" s="33"/>
      <c r="AS121" s="32">
        <v>116</v>
      </c>
      <c r="AT121" s="33">
        <v>0.72782030367674699</v>
      </c>
      <c r="AU121" s="33"/>
      <c r="AV121" s="32">
        <v>635</v>
      </c>
      <c r="AW121" s="33">
        <v>1.24522011961957</v>
      </c>
      <c r="AX121" s="33"/>
      <c r="AY121" s="32">
        <v>343</v>
      </c>
      <c r="AZ121" s="33">
        <v>0.85523363087817295</v>
      </c>
      <c r="BA121" s="33"/>
      <c r="BB121" s="32">
        <v>293</v>
      </c>
      <c r="BC121" s="33">
        <v>0.92586740820324798</v>
      </c>
      <c r="BD121" s="33"/>
    </row>
    <row r="122" spans="1:56" x14ac:dyDescent="0.3">
      <c r="A122" s="150" t="s">
        <v>128</v>
      </c>
      <c r="B122" s="134" t="s">
        <v>0</v>
      </c>
      <c r="C122" s="32">
        <v>34238</v>
      </c>
      <c r="D122" s="33">
        <v>1.6193661778644699</v>
      </c>
      <c r="E122" s="33">
        <v>112.19708707778101</v>
      </c>
      <c r="F122" s="32">
        <v>11936</v>
      </c>
      <c r="G122" s="33">
        <v>1.8950483605672399</v>
      </c>
      <c r="H122" s="33">
        <v>110.734463276836</v>
      </c>
      <c r="I122" s="32">
        <v>4477</v>
      </c>
      <c r="J122" s="33">
        <v>1.74716286039868</v>
      </c>
      <c r="K122" s="33">
        <v>101.21348314606701</v>
      </c>
      <c r="L122" s="32">
        <v>7459</v>
      </c>
      <c r="M122" s="33">
        <v>1.99647759148626</v>
      </c>
      <c r="N122" s="33">
        <v>116.894446059901</v>
      </c>
      <c r="O122" s="32">
        <v>1278</v>
      </c>
      <c r="P122" s="33">
        <v>1.1760483670596</v>
      </c>
      <c r="Q122" s="33">
        <v>111.239669421488</v>
      </c>
      <c r="R122" s="32">
        <v>1342</v>
      </c>
      <c r="S122" s="33">
        <v>1.29857563090262</v>
      </c>
      <c r="T122" s="33">
        <v>123.294509151414</v>
      </c>
      <c r="U122" s="32">
        <v>6605</v>
      </c>
      <c r="V122" s="33">
        <v>2.12880477522658</v>
      </c>
      <c r="W122" s="33">
        <v>115.849673202614</v>
      </c>
      <c r="X122" s="32">
        <v>2794</v>
      </c>
      <c r="Y122" s="33">
        <v>1.62864171048183</v>
      </c>
      <c r="Z122" s="33">
        <v>109.288389513109</v>
      </c>
      <c r="AA122" s="32">
        <v>1420</v>
      </c>
      <c r="AB122" s="33">
        <v>1.15972329982114</v>
      </c>
      <c r="AC122" s="33">
        <v>101.99146514936</v>
      </c>
      <c r="AD122" s="32">
        <v>781</v>
      </c>
      <c r="AE122" s="33">
        <v>1.7737905973200101</v>
      </c>
      <c r="AF122" s="33">
        <v>90.487804878048806</v>
      </c>
      <c r="AG122" s="32">
        <v>3012</v>
      </c>
      <c r="AH122" s="33">
        <v>1.79761869236967</v>
      </c>
      <c r="AI122" s="33">
        <v>112.71186440677999</v>
      </c>
      <c r="AJ122" s="32">
        <v>579</v>
      </c>
      <c r="AK122" s="33">
        <v>1.0753087566162101</v>
      </c>
      <c r="AL122" s="33">
        <v>116.044776119403</v>
      </c>
      <c r="AM122" s="32">
        <v>645</v>
      </c>
      <c r="AN122" s="33">
        <v>0.93001124664763402</v>
      </c>
      <c r="AO122" s="33">
        <v>120.890410958904</v>
      </c>
      <c r="AP122" s="32">
        <v>520</v>
      </c>
      <c r="AQ122" s="33">
        <v>0.93971374873500102</v>
      </c>
      <c r="AR122" s="33">
        <v>119.409282700422</v>
      </c>
      <c r="AS122" s="32">
        <v>272</v>
      </c>
      <c r="AT122" s="33">
        <v>0.84907132823474296</v>
      </c>
      <c r="AU122" s="33">
        <v>112.5</v>
      </c>
      <c r="AV122" s="32">
        <v>1412</v>
      </c>
      <c r="AW122" s="33">
        <v>1.3913112024200101</v>
      </c>
      <c r="AX122" s="33">
        <v>107.952871870398</v>
      </c>
      <c r="AY122" s="32">
        <v>833</v>
      </c>
      <c r="AZ122" s="33">
        <v>1.0355801984136901</v>
      </c>
      <c r="BA122" s="33">
        <v>115.245478036176</v>
      </c>
      <c r="BB122" s="32">
        <v>809</v>
      </c>
      <c r="BC122" s="33">
        <v>1.2626026157255701</v>
      </c>
      <c r="BD122" s="33">
        <v>131.142857142857</v>
      </c>
    </row>
    <row r="123" spans="1:56" x14ac:dyDescent="0.3">
      <c r="A123" s="151"/>
      <c r="B123" s="134" t="s">
        <v>1</v>
      </c>
      <c r="C123" s="32">
        <v>18103</v>
      </c>
      <c r="D123" s="33">
        <v>1.6840203648974399</v>
      </c>
      <c r="E123" s="33"/>
      <c r="F123" s="32">
        <v>6272</v>
      </c>
      <c r="G123" s="33">
        <v>1.9564783389898199</v>
      </c>
      <c r="H123" s="33"/>
      <c r="I123" s="32">
        <v>2252</v>
      </c>
      <c r="J123" s="33">
        <v>1.7328008740949301</v>
      </c>
      <c r="K123" s="33"/>
      <c r="L123" s="32">
        <v>4020</v>
      </c>
      <c r="M123" s="33">
        <v>2.1089852213647502</v>
      </c>
      <c r="N123" s="33"/>
      <c r="O123" s="32">
        <v>673</v>
      </c>
      <c r="P123" s="33">
        <v>1.2333913680930999</v>
      </c>
      <c r="Q123" s="33"/>
      <c r="R123" s="32">
        <v>741</v>
      </c>
      <c r="S123" s="33">
        <v>1.41671765065769</v>
      </c>
      <c r="T123" s="33"/>
      <c r="U123" s="32">
        <v>3545</v>
      </c>
      <c r="V123" s="33">
        <v>2.2179122219789198</v>
      </c>
      <c r="W123" s="33"/>
      <c r="X123" s="32">
        <v>1459</v>
      </c>
      <c r="Y123" s="33">
        <v>1.6515734661535</v>
      </c>
      <c r="Z123" s="33"/>
      <c r="AA123" s="32">
        <v>717</v>
      </c>
      <c r="AB123" s="33">
        <v>1.16963834195201</v>
      </c>
      <c r="AC123" s="33"/>
      <c r="AD123" s="32">
        <v>371</v>
      </c>
      <c r="AE123" s="33">
        <v>1.69809593555474</v>
      </c>
      <c r="AF123" s="33"/>
      <c r="AG123" s="32">
        <v>1596</v>
      </c>
      <c r="AH123" s="33">
        <v>1.8122977346278299</v>
      </c>
      <c r="AI123" s="33"/>
      <c r="AJ123" s="32">
        <v>311</v>
      </c>
      <c r="AK123" s="33">
        <v>1.14540365350619</v>
      </c>
      <c r="AL123" s="33"/>
      <c r="AM123" s="32">
        <v>353</v>
      </c>
      <c r="AN123" s="33">
        <v>1.02589438809614</v>
      </c>
      <c r="AO123" s="33"/>
      <c r="AP123" s="32">
        <v>283</v>
      </c>
      <c r="AQ123" s="33">
        <v>1.03879895753037</v>
      </c>
      <c r="AR123" s="33"/>
      <c r="AS123" s="32">
        <v>144</v>
      </c>
      <c r="AT123" s="33">
        <v>0.89457662918556302</v>
      </c>
      <c r="AU123" s="33"/>
      <c r="AV123" s="32">
        <v>733</v>
      </c>
      <c r="AW123" s="33">
        <v>1.45171512318783</v>
      </c>
      <c r="AX123" s="33"/>
      <c r="AY123" s="32">
        <v>446</v>
      </c>
      <c r="AZ123" s="33">
        <v>1.10582168005554</v>
      </c>
      <c r="BA123" s="33"/>
      <c r="BB123" s="32">
        <v>459</v>
      </c>
      <c r="BC123" s="33">
        <v>1.41544344393734</v>
      </c>
      <c r="BD123" s="33"/>
    </row>
    <row r="124" spans="1:56" x14ac:dyDescent="0.3">
      <c r="A124" s="152"/>
      <c r="B124" s="134" t="s">
        <v>2</v>
      </c>
      <c r="C124" s="32">
        <v>16135</v>
      </c>
      <c r="D124" s="33">
        <v>1.5524917323921801</v>
      </c>
      <c r="E124" s="33"/>
      <c r="F124" s="32">
        <v>5664</v>
      </c>
      <c r="G124" s="33">
        <v>1.8313739184417801</v>
      </c>
      <c r="H124" s="33"/>
      <c r="I124" s="32">
        <v>2225</v>
      </c>
      <c r="J124" s="33">
        <v>1.76194360196704</v>
      </c>
      <c r="K124" s="33"/>
      <c r="L124" s="32">
        <v>3439</v>
      </c>
      <c r="M124" s="33">
        <v>1.87928631929834</v>
      </c>
      <c r="N124" s="33"/>
      <c r="O124" s="32">
        <v>605</v>
      </c>
      <c r="P124" s="33">
        <v>1.1182167677066399</v>
      </c>
      <c r="Q124" s="33"/>
      <c r="R124" s="32">
        <v>601</v>
      </c>
      <c r="S124" s="33">
        <v>1.1775078369906</v>
      </c>
      <c r="T124" s="33"/>
      <c r="U124" s="32">
        <v>3060</v>
      </c>
      <c r="V124" s="33">
        <v>2.03412815007345</v>
      </c>
      <c r="W124" s="33"/>
      <c r="X124" s="32">
        <v>1335</v>
      </c>
      <c r="Y124" s="33">
        <v>1.60429735381066</v>
      </c>
      <c r="Z124" s="33"/>
      <c r="AA124" s="32">
        <v>703</v>
      </c>
      <c r="AB124" s="33">
        <v>1.14978247358608</v>
      </c>
      <c r="AC124" s="33"/>
      <c r="AD124" s="32">
        <v>410</v>
      </c>
      <c r="AE124" s="33">
        <v>1.84834550536471</v>
      </c>
      <c r="AF124" s="33"/>
      <c r="AG124" s="32">
        <v>1416</v>
      </c>
      <c r="AH124" s="33">
        <v>1.7813561454271001</v>
      </c>
      <c r="AI124" s="33"/>
      <c r="AJ124" s="32">
        <v>268</v>
      </c>
      <c r="AK124" s="33">
        <v>1.0040085415652</v>
      </c>
      <c r="AL124" s="33"/>
      <c r="AM124" s="32">
        <v>292</v>
      </c>
      <c r="AN124" s="33">
        <v>0.83559879811131799</v>
      </c>
      <c r="AO124" s="33"/>
      <c r="AP124" s="32">
        <v>237</v>
      </c>
      <c r="AQ124" s="33">
        <v>0.84362652618089895</v>
      </c>
      <c r="AR124" s="33"/>
      <c r="AS124" s="32">
        <v>128</v>
      </c>
      <c r="AT124" s="33">
        <v>0.80311205922951401</v>
      </c>
      <c r="AU124" s="33"/>
      <c r="AV124" s="32">
        <v>679</v>
      </c>
      <c r="AW124" s="33">
        <v>1.3315030885380901</v>
      </c>
      <c r="AX124" s="33"/>
      <c r="AY124" s="32">
        <v>387</v>
      </c>
      <c r="AZ124" s="33">
        <v>0.96494290131152405</v>
      </c>
      <c r="BA124" s="33"/>
      <c r="BB124" s="32">
        <v>350</v>
      </c>
      <c r="BC124" s="33">
        <v>1.10598495860456</v>
      </c>
      <c r="BD124" s="33"/>
    </row>
    <row r="125" spans="1:56" x14ac:dyDescent="0.3">
      <c r="A125" s="150" t="s">
        <v>129</v>
      </c>
      <c r="B125" s="134" t="s">
        <v>0</v>
      </c>
      <c r="C125" s="32">
        <v>31863</v>
      </c>
      <c r="D125" s="33">
        <v>1.50703500570406</v>
      </c>
      <c r="E125" s="33">
        <v>112.27848101265801</v>
      </c>
      <c r="F125" s="32">
        <v>11028</v>
      </c>
      <c r="G125" s="33">
        <v>1.75088751008173</v>
      </c>
      <c r="H125" s="33">
        <v>110.659025787966</v>
      </c>
      <c r="I125" s="32">
        <v>4204</v>
      </c>
      <c r="J125" s="33">
        <v>1.6406237804592501</v>
      </c>
      <c r="K125" s="33">
        <v>101.72744721689099</v>
      </c>
      <c r="L125" s="32">
        <v>6824</v>
      </c>
      <c r="M125" s="33">
        <v>1.8265133508918401</v>
      </c>
      <c r="N125" s="33">
        <v>116.56616947001</v>
      </c>
      <c r="O125" s="32">
        <v>1177</v>
      </c>
      <c r="P125" s="33">
        <v>1.0831055774875999</v>
      </c>
      <c r="Q125" s="33">
        <v>106.491228070175</v>
      </c>
      <c r="R125" s="32">
        <v>1294</v>
      </c>
      <c r="S125" s="33">
        <v>1.2521288125096799</v>
      </c>
      <c r="T125" s="33">
        <v>117.114093959732</v>
      </c>
      <c r="U125" s="32">
        <v>6164</v>
      </c>
      <c r="V125" s="33">
        <v>1.98666958887156</v>
      </c>
      <c r="W125" s="33">
        <v>118.81434149804799</v>
      </c>
      <c r="X125" s="32">
        <v>2610</v>
      </c>
      <c r="Y125" s="33">
        <v>1.52138685195332</v>
      </c>
      <c r="Z125" s="33">
        <v>106.814580031696</v>
      </c>
      <c r="AA125" s="32">
        <v>1383</v>
      </c>
      <c r="AB125" s="33">
        <v>1.12950515750186</v>
      </c>
      <c r="AC125" s="33">
        <v>105.803571428571</v>
      </c>
      <c r="AD125" s="32">
        <v>741</v>
      </c>
      <c r="AE125" s="33">
        <v>1.6829434476493299</v>
      </c>
      <c r="AF125" s="33">
        <v>78.985507246376798</v>
      </c>
      <c r="AG125" s="32">
        <v>2780</v>
      </c>
      <c r="AH125" s="33">
        <v>1.6591566948166301</v>
      </c>
      <c r="AI125" s="33">
        <v>126.75367047308301</v>
      </c>
      <c r="AJ125" s="32">
        <v>562</v>
      </c>
      <c r="AK125" s="33">
        <v>1.04373665149967</v>
      </c>
      <c r="AL125" s="33">
        <v>106.61764705882401</v>
      </c>
      <c r="AM125" s="32">
        <v>581</v>
      </c>
      <c r="AN125" s="33">
        <v>0.83773106093376004</v>
      </c>
      <c r="AO125" s="33">
        <v>116.79104477611899</v>
      </c>
      <c r="AP125" s="32">
        <v>501</v>
      </c>
      <c r="AQ125" s="33">
        <v>0.90537805406968297</v>
      </c>
      <c r="AR125" s="33">
        <v>112.28813559322001</v>
      </c>
      <c r="AS125" s="32">
        <v>258</v>
      </c>
      <c r="AT125" s="33">
        <v>0.80536912751677903</v>
      </c>
      <c r="AU125" s="33">
        <v>132.43243243243199</v>
      </c>
      <c r="AV125" s="32">
        <v>1338</v>
      </c>
      <c r="AW125" s="33">
        <v>1.31839545951698</v>
      </c>
      <c r="AX125" s="33">
        <v>95.043731778425695</v>
      </c>
      <c r="AY125" s="32">
        <v>785</v>
      </c>
      <c r="AZ125" s="33">
        <v>0.97590690966955895</v>
      </c>
      <c r="BA125" s="33">
        <v>115.659340659341</v>
      </c>
      <c r="BB125" s="32">
        <v>661</v>
      </c>
      <c r="BC125" s="33">
        <v>1.03161968973375</v>
      </c>
      <c r="BD125" s="33">
        <v>135.23131672597901</v>
      </c>
    </row>
    <row r="126" spans="1:56" x14ac:dyDescent="0.3">
      <c r="A126" s="151"/>
      <c r="B126" s="134" t="s">
        <v>1</v>
      </c>
      <c r="C126" s="32">
        <v>16853</v>
      </c>
      <c r="D126" s="33">
        <v>1.5677398889474901</v>
      </c>
      <c r="E126" s="33"/>
      <c r="F126" s="32">
        <v>5793</v>
      </c>
      <c r="G126" s="33">
        <v>1.8070597923737299</v>
      </c>
      <c r="H126" s="33"/>
      <c r="I126" s="32">
        <v>2120</v>
      </c>
      <c r="J126" s="33">
        <v>1.6312335049206299</v>
      </c>
      <c r="K126" s="33"/>
      <c r="L126" s="32">
        <v>3673</v>
      </c>
      <c r="M126" s="33">
        <v>1.9269409746449599</v>
      </c>
      <c r="N126" s="33"/>
      <c r="O126" s="32">
        <v>607</v>
      </c>
      <c r="P126" s="33">
        <v>1.1124347108952599</v>
      </c>
      <c r="Q126" s="33"/>
      <c r="R126" s="32">
        <v>698</v>
      </c>
      <c r="S126" s="33">
        <v>1.33450596512695</v>
      </c>
      <c r="T126" s="33"/>
      <c r="U126" s="32">
        <v>3347</v>
      </c>
      <c r="V126" s="33">
        <v>2.0940344730503302</v>
      </c>
      <c r="W126" s="33"/>
      <c r="X126" s="32">
        <v>1348</v>
      </c>
      <c r="Y126" s="33">
        <v>1.52592257188137</v>
      </c>
      <c r="Z126" s="33"/>
      <c r="AA126" s="32">
        <v>711</v>
      </c>
      <c r="AB126" s="33">
        <v>1.1598505734001101</v>
      </c>
      <c r="AC126" s="33"/>
      <c r="AD126" s="32">
        <v>327</v>
      </c>
      <c r="AE126" s="33">
        <v>1.49670450384475</v>
      </c>
      <c r="AF126" s="33"/>
      <c r="AG126" s="32">
        <v>1554</v>
      </c>
      <c r="AH126" s="33">
        <v>1.7646056889797299</v>
      </c>
      <c r="AI126" s="33"/>
      <c r="AJ126" s="32">
        <v>290</v>
      </c>
      <c r="AK126" s="33">
        <v>1.06806128461992</v>
      </c>
      <c r="AL126" s="33"/>
      <c r="AM126" s="32">
        <v>313</v>
      </c>
      <c r="AN126" s="33">
        <v>0.90964573222122103</v>
      </c>
      <c r="AO126" s="33"/>
      <c r="AP126" s="32">
        <v>265</v>
      </c>
      <c r="AQ126" s="33">
        <v>0.97272693903021001</v>
      </c>
      <c r="AR126" s="33"/>
      <c r="AS126" s="32">
        <v>147</v>
      </c>
      <c r="AT126" s="33">
        <v>0.91321364229359503</v>
      </c>
      <c r="AU126" s="33"/>
      <c r="AV126" s="32">
        <v>652</v>
      </c>
      <c r="AW126" s="33">
        <v>1.2912936702844</v>
      </c>
      <c r="AX126" s="33"/>
      <c r="AY126" s="32">
        <v>421</v>
      </c>
      <c r="AZ126" s="33">
        <v>1.0438361598730499</v>
      </c>
      <c r="BA126" s="33"/>
      <c r="BB126" s="32">
        <v>380</v>
      </c>
      <c r="BC126" s="33">
        <v>1.1718268163315699</v>
      </c>
      <c r="BD126" s="33"/>
    </row>
    <row r="127" spans="1:56" x14ac:dyDescent="0.3">
      <c r="A127" s="152"/>
      <c r="B127" s="134" t="s">
        <v>2</v>
      </c>
      <c r="C127" s="32">
        <v>15010</v>
      </c>
      <c r="D127" s="33">
        <v>1.4442454851693001</v>
      </c>
      <c r="E127" s="33"/>
      <c r="F127" s="32">
        <v>5235</v>
      </c>
      <c r="G127" s="33">
        <v>1.6926628642377699</v>
      </c>
      <c r="H127" s="33"/>
      <c r="I127" s="32">
        <v>2084</v>
      </c>
      <c r="J127" s="33">
        <v>1.6502878501120499</v>
      </c>
      <c r="K127" s="33"/>
      <c r="L127" s="32">
        <v>3151</v>
      </c>
      <c r="M127" s="33">
        <v>1.72190497008115</v>
      </c>
      <c r="N127" s="33"/>
      <c r="O127" s="32">
        <v>570</v>
      </c>
      <c r="P127" s="33">
        <v>1.05352654147568</v>
      </c>
      <c r="Q127" s="33"/>
      <c r="R127" s="32">
        <v>596</v>
      </c>
      <c r="S127" s="33">
        <v>1.16771159874608</v>
      </c>
      <c r="T127" s="33"/>
      <c r="U127" s="32">
        <v>2817</v>
      </c>
      <c r="V127" s="33">
        <v>1.8725944440382101</v>
      </c>
      <c r="W127" s="33"/>
      <c r="X127" s="32">
        <v>1262</v>
      </c>
      <c r="Y127" s="33">
        <v>1.5165717307183899</v>
      </c>
      <c r="Z127" s="33"/>
      <c r="AA127" s="32">
        <v>672</v>
      </c>
      <c r="AB127" s="33">
        <v>1.0990808282359099</v>
      </c>
      <c r="AC127" s="33"/>
      <c r="AD127" s="32">
        <v>414</v>
      </c>
      <c r="AE127" s="33">
        <v>1.86637814444144</v>
      </c>
      <c r="AF127" s="33"/>
      <c r="AG127" s="32">
        <v>1226</v>
      </c>
      <c r="AH127" s="33">
        <v>1.5423323688514301</v>
      </c>
      <c r="AI127" s="33"/>
      <c r="AJ127" s="32">
        <v>272</v>
      </c>
      <c r="AK127" s="33">
        <v>1.01899374367812</v>
      </c>
      <c r="AL127" s="33"/>
      <c r="AM127" s="32">
        <v>268</v>
      </c>
      <c r="AN127" s="33">
        <v>0.766919444841894</v>
      </c>
      <c r="AO127" s="33"/>
      <c r="AP127" s="32">
        <v>236</v>
      </c>
      <c r="AQ127" s="33">
        <v>0.84006692058519905</v>
      </c>
      <c r="AR127" s="33"/>
      <c r="AS127" s="32">
        <v>111</v>
      </c>
      <c r="AT127" s="33">
        <v>0.696448738863094</v>
      </c>
      <c r="AU127" s="33"/>
      <c r="AV127" s="32">
        <v>686</v>
      </c>
      <c r="AW127" s="33">
        <v>1.3452299245024</v>
      </c>
      <c r="AX127" s="33"/>
      <c r="AY127" s="32">
        <v>364</v>
      </c>
      <c r="AZ127" s="33">
        <v>0.90759487358500002</v>
      </c>
      <c r="BA127" s="33"/>
      <c r="BB127" s="32">
        <v>281</v>
      </c>
      <c r="BC127" s="33">
        <v>0.88794792390823496</v>
      </c>
      <c r="BD127" s="33"/>
    </row>
    <row r="128" spans="1:56" x14ac:dyDescent="0.3">
      <c r="A128" s="150" t="s">
        <v>130</v>
      </c>
      <c r="B128" s="134" t="s">
        <v>0</v>
      </c>
      <c r="C128" s="32">
        <v>29820</v>
      </c>
      <c r="D128" s="33">
        <v>1.41040654897828</v>
      </c>
      <c r="E128" s="33">
        <v>117.934663450998</v>
      </c>
      <c r="F128" s="32">
        <v>10195</v>
      </c>
      <c r="G128" s="33">
        <v>1.6186342188323599</v>
      </c>
      <c r="H128" s="33">
        <v>115.812870448772</v>
      </c>
      <c r="I128" s="32">
        <v>3868</v>
      </c>
      <c r="J128" s="33">
        <v>1.5094987589953299</v>
      </c>
      <c r="K128" s="33">
        <v>114.53133666111999</v>
      </c>
      <c r="L128" s="32">
        <v>6327</v>
      </c>
      <c r="M128" s="33">
        <v>1.6934862208518</v>
      </c>
      <c r="N128" s="33">
        <v>116.60390277302299</v>
      </c>
      <c r="O128" s="32">
        <v>1219</v>
      </c>
      <c r="P128" s="33">
        <v>1.12175505433932</v>
      </c>
      <c r="Q128" s="33">
        <v>122.44525547445301</v>
      </c>
      <c r="R128" s="32">
        <v>1183</v>
      </c>
      <c r="S128" s="33">
        <v>1.1447205449760001</v>
      </c>
      <c r="T128" s="33">
        <v>119.07407407407401</v>
      </c>
      <c r="U128" s="32">
        <v>5484</v>
      </c>
      <c r="V128" s="33">
        <v>1.76750422215633</v>
      </c>
      <c r="W128" s="33">
        <v>119.62354825790899</v>
      </c>
      <c r="X128" s="32">
        <v>2552</v>
      </c>
      <c r="Y128" s="33">
        <v>1.4875782552432499</v>
      </c>
      <c r="Z128" s="33">
        <v>112.312811980033</v>
      </c>
      <c r="AA128" s="32">
        <v>1293</v>
      </c>
      <c r="AB128" s="33">
        <v>1.05600156807657</v>
      </c>
      <c r="AC128" s="33">
        <v>119.897959183673</v>
      </c>
      <c r="AD128" s="32">
        <v>689</v>
      </c>
      <c r="AE128" s="33">
        <v>1.5648421530774499</v>
      </c>
      <c r="AF128" s="33">
        <v>101.46198830409401</v>
      </c>
      <c r="AG128" s="32">
        <v>2492</v>
      </c>
      <c r="AH128" s="33">
        <v>1.48727283578526</v>
      </c>
      <c r="AI128" s="33">
        <v>122.898032200358</v>
      </c>
      <c r="AJ128" s="32">
        <v>545</v>
      </c>
      <c r="AK128" s="33">
        <v>1.0121645463831399</v>
      </c>
      <c r="AL128" s="33">
        <v>122.448979591837</v>
      </c>
      <c r="AM128" s="32">
        <v>622</v>
      </c>
      <c r="AN128" s="33">
        <v>0.89684805490671105</v>
      </c>
      <c r="AO128" s="33">
        <v>133.83458646616501</v>
      </c>
      <c r="AP128" s="32">
        <v>479</v>
      </c>
      <c r="AQ128" s="33">
        <v>0.86562093393089501</v>
      </c>
      <c r="AR128" s="33">
        <v>128.09523809523799</v>
      </c>
      <c r="AS128" s="32">
        <v>255</v>
      </c>
      <c r="AT128" s="33">
        <v>0.79600437022007198</v>
      </c>
      <c r="AU128" s="33">
        <v>145.19230769230799</v>
      </c>
      <c r="AV128" s="32">
        <v>1337</v>
      </c>
      <c r="AW128" s="33">
        <v>1.31741011163991</v>
      </c>
      <c r="AX128" s="33">
        <v>103.500761035008</v>
      </c>
      <c r="AY128" s="32">
        <v>754</v>
      </c>
      <c r="AZ128" s="33">
        <v>0.93736791068897796</v>
      </c>
      <c r="BA128" s="33">
        <v>127.10843373493999</v>
      </c>
      <c r="BB128" s="32">
        <v>721</v>
      </c>
      <c r="BC128" s="33">
        <v>1.1252614164871899</v>
      </c>
      <c r="BD128" s="33">
        <v>132.58064516128999</v>
      </c>
    </row>
    <row r="129" spans="1:56" x14ac:dyDescent="0.3">
      <c r="A129" s="151"/>
      <c r="B129" s="134" t="s">
        <v>1</v>
      </c>
      <c r="C129" s="32">
        <v>16137</v>
      </c>
      <c r="D129" s="33">
        <v>1.50113443232337</v>
      </c>
      <c r="E129" s="33"/>
      <c r="F129" s="32">
        <v>5471</v>
      </c>
      <c r="G129" s="33">
        <v>1.7066155919345201</v>
      </c>
      <c r="H129" s="33"/>
      <c r="I129" s="32">
        <v>2065</v>
      </c>
      <c r="J129" s="33">
        <v>1.5889137677646701</v>
      </c>
      <c r="K129" s="33"/>
      <c r="L129" s="32">
        <v>3406</v>
      </c>
      <c r="M129" s="33">
        <v>1.7868665830767101</v>
      </c>
      <c r="N129" s="33"/>
      <c r="O129" s="32">
        <v>671</v>
      </c>
      <c r="P129" s="33">
        <v>1.22972601484468</v>
      </c>
      <c r="Q129" s="33"/>
      <c r="R129" s="32">
        <v>643</v>
      </c>
      <c r="S129" s="33">
        <v>1.2293514836341399</v>
      </c>
      <c r="T129" s="33"/>
      <c r="U129" s="32">
        <v>2987</v>
      </c>
      <c r="V129" s="33">
        <v>1.86880220227109</v>
      </c>
      <c r="W129" s="33"/>
      <c r="X129" s="32">
        <v>1350</v>
      </c>
      <c r="Y129" s="33">
        <v>1.52818655195834</v>
      </c>
      <c r="Z129" s="33"/>
      <c r="AA129" s="32">
        <v>705</v>
      </c>
      <c r="AB129" s="33">
        <v>1.15006280484821</v>
      </c>
      <c r="AC129" s="33"/>
      <c r="AD129" s="32">
        <v>347</v>
      </c>
      <c r="AE129" s="33">
        <v>1.5882460637129301</v>
      </c>
      <c r="AF129" s="33"/>
      <c r="AG129" s="32">
        <v>1374</v>
      </c>
      <c r="AH129" s="33">
        <v>1.56021120763073</v>
      </c>
      <c r="AI129" s="33"/>
      <c r="AJ129" s="32">
        <v>300</v>
      </c>
      <c r="AK129" s="33">
        <v>1.10489098408957</v>
      </c>
      <c r="AL129" s="33"/>
      <c r="AM129" s="32">
        <v>356</v>
      </c>
      <c r="AN129" s="33">
        <v>1.0346130372867599</v>
      </c>
      <c r="AO129" s="33"/>
      <c r="AP129" s="32">
        <v>269</v>
      </c>
      <c r="AQ129" s="33">
        <v>0.98740960980802395</v>
      </c>
      <c r="AR129" s="33"/>
      <c r="AS129" s="32">
        <v>151</v>
      </c>
      <c r="AT129" s="33">
        <v>0.93806299310430497</v>
      </c>
      <c r="AU129" s="33"/>
      <c r="AV129" s="32">
        <v>680</v>
      </c>
      <c r="AW129" s="33">
        <v>1.34674799968312</v>
      </c>
      <c r="AX129" s="33"/>
      <c r="AY129" s="32">
        <v>422</v>
      </c>
      <c r="AZ129" s="33">
        <v>1.0463155806803499</v>
      </c>
      <c r="BA129" s="33"/>
      <c r="BB129" s="32">
        <v>411</v>
      </c>
      <c r="BC129" s="33">
        <v>1.2674232145059801</v>
      </c>
      <c r="BD129" s="33"/>
    </row>
    <row r="130" spans="1:56" x14ac:dyDescent="0.3">
      <c r="A130" s="152"/>
      <c r="B130" s="134" t="s">
        <v>2</v>
      </c>
      <c r="C130" s="32">
        <v>13683</v>
      </c>
      <c r="D130" s="33">
        <v>1.31656302288951</v>
      </c>
      <c r="E130" s="33"/>
      <c r="F130" s="32">
        <v>4724</v>
      </c>
      <c r="G130" s="33">
        <v>1.5274382751975599</v>
      </c>
      <c r="H130" s="33"/>
      <c r="I130" s="32">
        <v>1803</v>
      </c>
      <c r="J130" s="33">
        <v>1.4277682311669999</v>
      </c>
      <c r="K130" s="33"/>
      <c r="L130" s="32">
        <v>2921</v>
      </c>
      <c r="M130" s="33">
        <v>1.5962184759146401</v>
      </c>
      <c r="N130" s="33"/>
      <c r="O130" s="32">
        <v>548</v>
      </c>
      <c r="P130" s="33">
        <v>1.0128641135590699</v>
      </c>
      <c r="Q130" s="33"/>
      <c r="R130" s="32">
        <v>540</v>
      </c>
      <c r="S130" s="33">
        <v>1.05799373040752</v>
      </c>
      <c r="T130" s="33"/>
      <c r="U130" s="32">
        <v>2497</v>
      </c>
      <c r="V130" s="33">
        <v>1.6598751603704001</v>
      </c>
      <c r="W130" s="33"/>
      <c r="X130" s="32">
        <v>1202</v>
      </c>
      <c r="Y130" s="33">
        <v>1.4444684788617299</v>
      </c>
      <c r="Z130" s="33"/>
      <c r="AA130" s="32">
        <v>588</v>
      </c>
      <c r="AB130" s="33">
        <v>0.96169572470642095</v>
      </c>
      <c r="AC130" s="33"/>
      <c r="AD130" s="32">
        <v>342</v>
      </c>
      <c r="AE130" s="33">
        <v>1.5417906410603199</v>
      </c>
      <c r="AF130" s="33"/>
      <c r="AG130" s="32">
        <v>1118</v>
      </c>
      <c r="AH130" s="33">
        <v>1.40646622216631</v>
      </c>
      <c r="AI130" s="33"/>
      <c r="AJ130" s="32">
        <v>245</v>
      </c>
      <c r="AK130" s="33">
        <v>0.91784362941595199</v>
      </c>
      <c r="AL130" s="33"/>
      <c r="AM130" s="32">
        <v>266</v>
      </c>
      <c r="AN130" s="33">
        <v>0.76119616540277601</v>
      </c>
      <c r="AO130" s="33"/>
      <c r="AP130" s="32">
        <v>210</v>
      </c>
      <c r="AQ130" s="33">
        <v>0.747517175096999</v>
      </c>
      <c r="AR130" s="33"/>
      <c r="AS130" s="32">
        <v>104</v>
      </c>
      <c r="AT130" s="33">
        <v>0.65252854812397998</v>
      </c>
      <c r="AU130" s="33"/>
      <c r="AV130" s="32">
        <v>657</v>
      </c>
      <c r="AW130" s="33">
        <v>1.2883616040788299</v>
      </c>
      <c r="AX130" s="33"/>
      <c r="AY130" s="32">
        <v>332</v>
      </c>
      <c r="AZ130" s="33">
        <v>0.827806313269835</v>
      </c>
      <c r="BA130" s="33"/>
      <c r="BB130" s="32">
        <v>310</v>
      </c>
      <c r="BC130" s="33">
        <v>0.97958667762118401</v>
      </c>
      <c r="BD130" s="33"/>
    </row>
    <row r="131" spans="1:56" x14ac:dyDescent="0.3">
      <c r="A131" s="150" t="s">
        <v>131</v>
      </c>
      <c r="B131" s="134" t="s">
        <v>0</v>
      </c>
      <c r="C131" s="32">
        <v>30705</v>
      </c>
      <c r="D131" s="33">
        <v>1.45226469102543</v>
      </c>
      <c r="E131" s="33">
        <v>113.31804918716099</v>
      </c>
      <c r="F131" s="32">
        <v>10369</v>
      </c>
      <c r="G131" s="33">
        <v>1.6462597562601999</v>
      </c>
      <c r="H131" s="33">
        <v>109.263370332997</v>
      </c>
      <c r="I131" s="32">
        <v>4096</v>
      </c>
      <c r="J131" s="33">
        <v>1.59847645213156</v>
      </c>
      <c r="K131" s="33">
        <v>109.51406649616401</v>
      </c>
      <c r="L131" s="32">
        <v>6273</v>
      </c>
      <c r="M131" s="33">
        <v>1.6790325688957399</v>
      </c>
      <c r="N131" s="33">
        <v>109.1</v>
      </c>
      <c r="O131" s="32">
        <v>1195</v>
      </c>
      <c r="P131" s="33">
        <v>1.0996696389954801</v>
      </c>
      <c r="Q131" s="33">
        <v>110.758377425044</v>
      </c>
      <c r="R131" s="32">
        <v>1293</v>
      </c>
      <c r="S131" s="33">
        <v>1.25116117045982</v>
      </c>
      <c r="T131" s="33">
        <v>133.393501805054</v>
      </c>
      <c r="U131" s="32">
        <v>5525</v>
      </c>
      <c r="V131" s="33">
        <v>1.78071860456122</v>
      </c>
      <c r="W131" s="33">
        <v>120.119521912351</v>
      </c>
      <c r="X131" s="32">
        <v>2563</v>
      </c>
      <c r="Y131" s="33">
        <v>1.4939902304813599</v>
      </c>
      <c r="Z131" s="33">
        <v>105.04</v>
      </c>
      <c r="AA131" s="32">
        <v>1489</v>
      </c>
      <c r="AB131" s="33">
        <v>1.21607605171386</v>
      </c>
      <c r="AC131" s="33">
        <v>104.53296703296699</v>
      </c>
      <c r="AD131" s="32">
        <v>756</v>
      </c>
      <c r="AE131" s="33">
        <v>1.7170111287758301</v>
      </c>
      <c r="AF131" s="33">
        <v>86.6666666666667</v>
      </c>
      <c r="AG131" s="32">
        <v>2667</v>
      </c>
      <c r="AH131" s="33">
        <v>1.5917161529050201</v>
      </c>
      <c r="AI131" s="33">
        <v>121.69576059850399</v>
      </c>
      <c r="AJ131" s="32">
        <v>562</v>
      </c>
      <c r="AK131" s="33">
        <v>1.04373665149967</v>
      </c>
      <c r="AL131" s="33">
        <v>123.90438247012</v>
      </c>
      <c r="AM131" s="32">
        <v>642</v>
      </c>
      <c r="AN131" s="33">
        <v>0.92568561294229601</v>
      </c>
      <c r="AO131" s="33">
        <v>109.12052117263801</v>
      </c>
      <c r="AP131" s="32">
        <v>533</v>
      </c>
      <c r="AQ131" s="33">
        <v>0.96320659245337603</v>
      </c>
      <c r="AR131" s="33">
        <v>114.05622489959801</v>
      </c>
      <c r="AS131" s="32">
        <v>276</v>
      </c>
      <c r="AT131" s="33">
        <v>0.86155767129701899</v>
      </c>
      <c r="AU131" s="33">
        <v>117.322834645669</v>
      </c>
      <c r="AV131" s="32">
        <v>1319</v>
      </c>
      <c r="AW131" s="33">
        <v>1.2996738498526901</v>
      </c>
      <c r="AX131" s="33">
        <v>111.04</v>
      </c>
      <c r="AY131" s="32">
        <v>811</v>
      </c>
      <c r="AZ131" s="33">
        <v>1.0082299410726301</v>
      </c>
      <c r="BA131" s="33">
        <v>129.09604519774001</v>
      </c>
      <c r="BB131" s="32">
        <v>705</v>
      </c>
      <c r="BC131" s="33">
        <v>1.10029028935294</v>
      </c>
      <c r="BD131" s="33">
        <v>128.15533980582501</v>
      </c>
    </row>
    <row r="132" spans="1:56" x14ac:dyDescent="0.3">
      <c r="A132" s="151"/>
      <c r="B132" s="134" t="s">
        <v>1</v>
      </c>
      <c r="C132" s="32">
        <v>16311</v>
      </c>
      <c r="D132" s="33">
        <v>1.5173206745756</v>
      </c>
      <c r="E132" s="33"/>
      <c r="F132" s="32">
        <v>5414</v>
      </c>
      <c r="G132" s="33">
        <v>1.68883509682571</v>
      </c>
      <c r="H132" s="33"/>
      <c r="I132" s="32">
        <v>2141</v>
      </c>
      <c r="J132" s="33">
        <v>1.6473919500165399</v>
      </c>
      <c r="K132" s="33"/>
      <c r="L132" s="32">
        <v>3273</v>
      </c>
      <c r="M132" s="33">
        <v>1.71709169888727</v>
      </c>
      <c r="N132" s="33"/>
      <c r="O132" s="32">
        <v>628</v>
      </c>
      <c r="P132" s="33">
        <v>1.1509209200036701</v>
      </c>
      <c r="Q132" s="33"/>
      <c r="R132" s="32">
        <v>739</v>
      </c>
      <c r="S132" s="33">
        <v>1.4128938513306799</v>
      </c>
      <c r="T132" s="33"/>
      <c r="U132" s="32">
        <v>3015</v>
      </c>
      <c r="V132" s="33">
        <v>1.8863202677761399</v>
      </c>
      <c r="W132" s="33"/>
      <c r="X132" s="32">
        <v>1313</v>
      </c>
      <c r="Y132" s="33">
        <v>1.4863029205342999</v>
      </c>
      <c r="Z132" s="33"/>
      <c r="AA132" s="32">
        <v>761</v>
      </c>
      <c r="AB132" s="33">
        <v>1.2414153113326001</v>
      </c>
      <c r="AC132" s="33"/>
      <c r="AD132" s="32">
        <v>351</v>
      </c>
      <c r="AE132" s="33">
        <v>1.6065543756865599</v>
      </c>
      <c r="AF132" s="33"/>
      <c r="AG132" s="32">
        <v>1464</v>
      </c>
      <c r="AH132" s="33">
        <v>1.6624084483052299</v>
      </c>
      <c r="AI132" s="33"/>
      <c r="AJ132" s="32">
        <v>311</v>
      </c>
      <c r="AK132" s="33">
        <v>1.14540365350619</v>
      </c>
      <c r="AL132" s="33"/>
      <c r="AM132" s="32">
        <v>335</v>
      </c>
      <c r="AN132" s="33">
        <v>0.97358249295242505</v>
      </c>
      <c r="AO132" s="33"/>
      <c r="AP132" s="32">
        <v>284</v>
      </c>
      <c r="AQ132" s="33">
        <v>1.04246962522483</v>
      </c>
      <c r="AR132" s="33"/>
      <c r="AS132" s="32">
        <v>149</v>
      </c>
      <c r="AT132" s="33">
        <v>0.92563831769895</v>
      </c>
      <c r="AU132" s="33"/>
      <c r="AV132" s="32">
        <v>694</v>
      </c>
      <c r="AW132" s="33">
        <v>1.37447516438248</v>
      </c>
      <c r="AX132" s="33"/>
      <c r="AY132" s="32">
        <v>457</v>
      </c>
      <c r="AZ132" s="33">
        <v>1.13309530893583</v>
      </c>
      <c r="BA132" s="33"/>
      <c r="BB132" s="32">
        <v>396</v>
      </c>
      <c r="BC132" s="33">
        <v>1.2211668928086801</v>
      </c>
      <c r="BD132" s="33"/>
    </row>
    <row r="133" spans="1:56" x14ac:dyDescent="0.3">
      <c r="A133" s="152"/>
      <c r="B133" s="134" t="s">
        <v>2</v>
      </c>
      <c r="C133" s="32">
        <v>14394</v>
      </c>
      <c r="D133" s="33">
        <v>1.3849746511343699</v>
      </c>
      <c r="E133" s="33"/>
      <c r="F133" s="32">
        <v>4955</v>
      </c>
      <c r="G133" s="33">
        <v>1.60212884284587</v>
      </c>
      <c r="H133" s="33"/>
      <c r="I133" s="32">
        <v>1955</v>
      </c>
      <c r="J133" s="33">
        <v>1.54813471543621</v>
      </c>
      <c r="K133" s="33"/>
      <c r="L133" s="32">
        <v>3000</v>
      </c>
      <c r="M133" s="33">
        <v>1.6393890543457501</v>
      </c>
      <c r="N133" s="33"/>
      <c r="O133" s="32">
        <v>567</v>
      </c>
      <c r="P133" s="33">
        <v>1.0479816649415901</v>
      </c>
      <c r="Q133" s="33"/>
      <c r="R133" s="32">
        <v>554</v>
      </c>
      <c r="S133" s="33">
        <v>1.08542319749216</v>
      </c>
      <c r="T133" s="33"/>
      <c r="U133" s="32">
        <v>2510</v>
      </c>
      <c r="V133" s="33">
        <v>1.6685168812694</v>
      </c>
      <c r="W133" s="33"/>
      <c r="X133" s="32">
        <v>1250</v>
      </c>
      <c r="Y133" s="33">
        <v>1.5021510803470599</v>
      </c>
      <c r="Z133" s="33"/>
      <c r="AA133" s="32">
        <v>728</v>
      </c>
      <c r="AB133" s="33">
        <v>1.19067089725557</v>
      </c>
      <c r="AC133" s="33"/>
      <c r="AD133" s="32">
        <v>405</v>
      </c>
      <c r="AE133" s="33">
        <v>1.8258047065187999</v>
      </c>
      <c r="AF133" s="33"/>
      <c r="AG133" s="32">
        <v>1203</v>
      </c>
      <c r="AH133" s="33">
        <v>1.513397911687</v>
      </c>
      <c r="AI133" s="33"/>
      <c r="AJ133" s="32">
        <v>251</v>
      </c>
      <c r="AK133" s="33">
        <v>0.94032143258532197</v>
      </c>
      <c r="AL133" s="33"/>
      <c r="AM133" s="32">
        <v>307</v>
      </c>
      <c r="AN133" s="33">
        <v>0.87852339390470702</v>
      </c>
      <c r="AO133" s="33"/>
      <c r="AP133" s="32">
        <v>249</v>
      </c>
      <c r="AQ133" s="33">
        <v>0.88634179332929897</v>
      </c>
      <c r="AR133" s="33"/>
      <c r="AS133" s="32">
        <v>127</v>
      </c>
      <c r="AT133" s="33">
        <v>0.79683774626678405</v>
      </c>
      <c r="AU133" s="33"/>
      <c r="AV133" s="32">
        <v>625</v>
      </c>
      <c r="AW133" s="33">
        <v>1.2256103539562699</v>
      </c>
      <c r="AX133" s="33"/>
      <c r="AY133" s="32">
        <v>354</v>
      </c>
      <c r="AZ133" s="33">
        <v>0.882660948486511</v>
      </c>
      <c r="BA133" s="33"/>
      <c r="BB133" s="32">
        <v>309</v>
      </c>
      <c r="BC133" s="33">
        <v>0.97642672059659996</v>
      </c>
      <c r="BD133" s="33"/>
    </row>
    <row r="134" spans="1:56" x14ac:dyDescent="0.3">
      <c r="A134" s="150" t="s">
        <v>132</v>
      </c>
      <c r="B134" s="134" t="s">
        <v>0</v>
      </c>
      <c r="C134" s="32">
        <v>29841</v>
      </c>
      <c r="D134" s="33">
        <v>1.41139979302686</v>
      </c>
      <c r="E134" s="33">
        <v>111.323560654345</v>
      </c>
      <c r="F134" s="32">
        <v>10068</v>
      </c>
      <c r="G134" s="33">
        <v>1.5984707518591701</v>
      </c>
      <c r="H134" s="33">
        <v>103.92951184930099</v>
      </c>
      <c r="I134" s="32">
        <v>4004</v>
      </c>
      <c r="J134" s="33">
        <v>1.56257317244501</v>
      </c>
      <c r="K134" s="33">
        <v>105.017921146953</v>
      </c>
      <c r="L134" s="32">
        <v>6064</v>
      </c>
      <c r="M134" s="33">
        <v>1.6230915826213601</v>
      </c>
      <c r="N134" s="33">
        <v>103.217158176944</v>
      </c>
      <c r="O134" s="32">
        <v>1208</v>
      </c>
      <c r="P134" s="33">
        <v>1.11163257230673</v>
      </c>
      <c r="Q134" s="33">
        <v>112.676056338028</v>
      </c>
      <c r="R134" s="32">
        <v>1276</v>
      </c>
      <c r="S134" s="33">
        <v>1.2347112556123201</v>
      </c>
      <c r="T134" s="33">
        <v>109.52380952381</v>
      </c>
      <c r="U134" s="32">
        <v>5255</v>
      </c>
      <c r="V134" s="33">
        <v>1.6936970618948799</v>
      </c>
      <c r="W134" s="33">
        <v>112.753036437247</v>
      </c>
      <c r="X134" s="32">
        <v>2481</v>
      </c>
      <c r="Y134" s="33">
        <v>1.4461918696153999</v>
      </c>
      <c r="Z134" s="33">
        <v>113.879310344828</v>
      </c>
      <c r="AA134" s="32">
        <v>1404</v>
      </c>
      <c r="AB134" s="33">
        <v>1.14665599503442</v>
      </c>
      <c r="AC134" s="33">
        <v>121.102362204724</v>
      </c>
      <c r="AD134" s="32">
        <v>733</v>
      </c>
      <c r="AE134" s="33">
        <v>1.66477401771519</v>
      </c>
      <c r="AF134" s="33">
        <v>88.917525773195905</v>
      </c>
      <c r="AG134" s="32">
        <v>2407</v>
      </c>
      <c r="AH134" s="33">
        <v>1.43654322461281</v>
      </c>
      <c r="AI134" s="33">
        <v>116.456834532374</v>
      </c>
      <c r="AJ134" s="32">
        <v>579</v>
      </c>
      <c r="AK134" s="33">
        <v>1.0753087566162101</v>
      </c>
      <c r="AL134" s="33">
        <v>112.087912087912</v>
      </c>
      <c r="AM134" s="32">
        <v>661</v>
      </c>
      <c r="AN134" s="33">
        <v>0.95308129307610201</v>
      </c>
      <c r="AO134" s="33">
        <v>118.87417218543</v>
      </c>
      <c r="AP134" s="32">
        <v>556</v>
      </c>
      <c r="AQ134" s="33">
        <v>1.00477085441665</v>
      </c>
      <c r="AR134" s="33">
        <v>146.017699115044</v>
      </c>
      <c r="AS134" s="32">
        <v>305</v>
      </c>
      <c r="AT134" s="33">
        <v>0.95208365849851695</v>
      </c>
      <c r="AU134" s="33">
        <v>172.32142857142901</v>
      </c>
      <c r="AV134" s="32">
        <v>1309</v>
      </c>
      <c r="AW134" s="33">
        <v>1.28982037108201</v>
      </c>
      <c r="AX134" s="33">
        <v>103.89408099688499</v>
      </c>
      <c r="AY134" s="32">
        <v>883</v>
      </c>
      <c r="AZ134" s="33">
        <v>1.09773987418882</v>
      </c>
      <c r="BA134" s="33">
        <v>126.992287917738</v>
      </c>
      <c r="BB134" s="32">
        <v>716</v>
      </c>
      <c r="BC134" s="33">
        <v>1.11745793925773</v>
      </c>
      <c r="BD134" s="33">
        <v>140.26845637583901</v>
      </c>
    </row>
    <row r="135" spans="1:56" x14ac:dyDescent="0.3">
      <c r="A135" s="151"/>
      <c r="B135" s="134" t="s">
        <v>1</v>
      </c>
      <c r="C135" s="32">
        <v>15720</v>
      </c>
      <c r="D135" s="33">
        <v>1.4623432655464701</v>
      </c>
      <c r="E135" s="33"/>
      <c r="F135" s="32">
        <v>5131</v>
      </c>
      <c r="G135" s="33">
        <v>1.60055649830305</v>
      </c>
      <c r="H135" s="33"/>
      <c r="I135" s="32">
        <v>2051</v>
      </c>
      <c r="J135" s="33">
        <v>1.57814147103406</v>
      </c>
      <c r="K135" s="33"/>
      <c r="L135" s="32">
        <v>3080</v>
      </c>
      <c r="M135" s="33">
        <v>1.61583942333419</v>
      </c>
      <c r="N135" s="33"/>
      <c r="O135" s="32">
        <v>640</v>
      </c>
      <c r="P135" s="33">
        <v>1.17291303949418</v>
      </c>
      <c r="Q135" s="33"/>
      <c r="R135" s="32">
        <v>667</v>
      </c>
      <c r="S135" s="33">
        <v>1.27523707555827</v>
      </c>
      <c r="T135" s="33"/>
      <c r="U135" s="32">
        <v>2785</v>
      </c>
      <c r="V135" s="33">
        <v>1.7424218725560701</v>
      </c>
      <c r="W135" s="33"/>
      <c r="X135" s="32">
        <v>1321</v>
      </c>
      <c r="Y135" s="33">
        <v>1.4953588408422001</v>
      </c>
      <c r="Z135" s="33"/>
      <c r="AA135" s="32">
        <v>769</v>
      </c>
      <c r="AB135" s="33">
        <v>1.2544656694017999</v>
      </c>
      <c r="AC135" s="33"/>
      <c r="AD135" s="32">
        <v>345</v>
      </c>
      <c r="AE135" s="33">
        <v>1.5790919077261101</v>
      </c>
      <c r="AF135" s="33"/>
      <c r="AG135" s="32">
        <v>1295</v>
      </c>
      <c r="AH135" s="33">
        <v>1.47050474081644</v>
      </c>
      <c r="AI135" s="33"/>
      <c r="AJ135" s="32">
        <v>306</v>
      </c>
      <c r="AK135" s="33">
        <v>1.12698880377136</v>
      </c>
      <c r="AL135" s="33"/>
      <c r="AM135" s="32">
        <v>359</v>
      </c>
      <c r="AN135" s="33">
        <v>1.0433316864773801</v>
      </c>
      <c r="AO135" s="33"/>
      <c r="AP135" s="32">
        <v>330</v>
      </c>
      <c r="AQ135" s="33">
        <v>1.2113203391696901</v>
      </c>
      <c r="AR135" s="33"/>
      <c r="AS135" s="32">
        <v>193</v>
      </c>
      <c r="AT135" s="33">
        <v>1.19898117661676</v>
      </c>
      <c r="AU135" s="33"/>
      <c r="AV135" s="32">
        <v>667</v>
      </c>
      <c r="AW135" s="33">
        <v>1.321001346748</v>
      </c>
      <c r="AX135" s="33"/>
      <c r="AY135" s="32">
        <v>494</v>
      </c>
      <c r="AZ135" s="33">
        <v>1.2248338788059101</v>
      </c>
      <c r="BA135" s="33"/>
      <c r="BB135" s="32">
        <v>418</v>
      </c>
      <c r="BC135" s="33">
        <v>1.28900949796472</v>
      </c>
      <c r="BD135" s="33"/>
    </row>
    <row r="136" spans="1:56" x14ac:dyDescent="0.3">
      <c r="A136" s="152"/>
      <c r="B136" s="134" t="s">
        <v>2</v>
      </c>
      <c r="C136" s="32">
        <v>14121</v>
      </c>
      <c r="D136" s="33">
        <v>1.3587068951416199</v>
      </c>
      <c r="E136" s="33"/>
      <c r="F136" s="32">
        <v>4937</v>
      </c>
      <c r="G136" s="33">
        <v>1.59630879861354</v>
      </c>
      <c r="H136" s="33"/>
      <c r="I136" s="32">
        <v>1953</v>
      </c>
      <c r="J136" s="33">
        <v>1.54655094590635</v>
      </c>
      <c r="K136" s="33"/>
      <c r="L136" s="32">
        <v>2984</v>
      </c>
      <c r="M136" s="33">
        <v>1.6306456460559</v>
      </c>
      <c r="N136" s="33"/>
      <c r="O136" s="32">
        <v>568</v>
      </c>
      <c r="P136" s="33">
        <v>1.0498299571196199</v>
      </c>
      <c r="Q136" s="33"/>
      <c r="R136" s="32">
        <v>609</v>
      </c>
      <c r="S136" s="33">
        <v>1.1931818181818199</v>
      </c>
      <c r="T136" s="33"/>
      <c r="U136" s="32">
        <v>2470</v>
      </c>
      <c r="V136" s="33">
        <v>1.6419269708109301</v>
      </c>
      <c r="W136" s="33"/>
      <c r="X136" s="32">
        <v>1160</v>
      </c>
      <c r="Y136" s="33">
        <v>1.39399620256207</v>
      </c>
      <c r="Z136" s="33"/>
      <c r="AA136" s="32">
        <v>635</v>
      </c>
      <c r="AB136" s="33">
        <v>1.03856596120506</v>
      </c>
      <c r="AC136" s="33"/>
      <c r="AD136" s="32">
        <v>388</v>
      </c>
      <c r="AE136" s="33">
        <v>1.7491659904426999</v>
      </c>
      <c r="AF136" s="33"/>
      <c r="AG136" s="32">
        <v>1112</v>
      </c>
      <c r="AH136" s="33">
        <v>1.39891810290603</v>
      </c>
      <c r="AI136" s="33"/>
      <c r="AJ136" s="32">
        <v>273</v>
      </c>
      <c r="AK136" s="33">
        <v>1.0227400442063499</v>
      </c>
      <c r="AL136" s="33"/>
      <c r="AM136" s="32">
        <v>302</v>
      </c>
      <c r="AN136" s="33">
        <v>0.86421519530691104</v>
      </c>
      <c r="AO136" s="33"/>
      <c r="AP136" s="32">
        <v>226</v>
      </c>
      <c r="AQ136" s="33">
        <v>0.80447086462819895</v>
      </c>
      <c r="AR136" s="33"/>
      <c r="AS136" s="32">
        <v>112</v>
      </c>
      <c r="AT136" s="33">
        <v>0.70272305182582495</v>
      </c>
      <c r="AU136" s="33"/>
      <c r="AV136" s="32">
        <v>642</v>
      </c>
      <c r="AW136" s="33">
        <v>1.2589469555838799</v>
      </c>
      <c r="AX136" s="33"/>
      <c r="AY136" s="32">
        <v>389</v>
      </c>
      <c r="AZ136" s="33">
        <v>0.96992968633122201</v>
      </c>
      <c r="BA136" s="33"/>
      <c r="BB136" s="32">
        <v>298</v>
      </c>
      <c r="BC136" s="33">
        <v>0.94166719332617099</v>
      </c>
      <c r="BD136" s="33"/>
    </row>
    <row r="137" spans="1:56" x14ac:dyDescent="0.3">
      <c r="A137" s="150" t="s">
        <v>133</v>
      </c>
      <c r="B137" s="134" t="s">
        <v>0</v>
      </c>
      <c r="C137" s="32">
        <v>31306</v>
      </c>
      <c r="D137" s="33">
        <v>1.4806903897489601</v>
      </c>
      <c r="E137" s="33">
        <v>109.208767709169</v>
      </c>
      <c r="F137" s="32">
        <v>10482</v>
      </c>
      <c r="G137" s="33">
        <v>1.6642004788426501</v>
      </c>
      <c r="H137" s="33">
        <v>99.429223744292202</v>
      </c>
      <c r="I137" s="32">
        <v>4281</v>
      </c>
      <c r="J137" s="33">
        <v>1.67067326454473</v>
      </c>
      <c r="K137" s="33">
        <v>102.41134751772999</v>
      </c>
      <c r="L137" s="32">
        <v>6201</v>
      </c>
      <c r="M137" s="33">
        <v>1.65976103295433</v>
      </c>
      <c r="N137" s="33">
        <v>97.421203438395395</v>
      </c>
      <c r="O137" s="32">
        <v>1338</v>
      </c>
      <c r="P137" s="33">
        <v>1.23126190541921</v>
      </c>
      <c r="Q137" s="33">
        <v>112.71860095389501</v>
      </c>
      <c r="R137" s="32">
        <v>1369</v>
      </c>
      <c r="S137" s="33">
        <v>1.3247019662486501</v>
      </c>
      <c r="T137" s="33">
        <v>119.391025641026</v>
      </c>
      <c r="U137" s="32">
        <v>5186</v>
      </c>
      <c r="V137" s="33">
        <v>1.67145822321348</v>
      </c>
      <c r="W137" s="33">
        <v>110.72734660707</v>
      </c>
      <c r="X137" s="32">
        <v>2610</v>
      </c>
      <c r="Y137" s="33">
        <v>1.52138685195332</v>
      </c>
      <c r="Z137" s="33">
        <v>101.70015455950499</v>
      </c>
      <c r="AA137" s="32">
        <v>1611</v>
      </c>
      <c r="AB137" s="33">
        <v>1.3157142507125801</v>
      </c>
      <c r="AC137" s="33">
        <v>121.59559834938101</v>
      </c>
      <c r="AD137" s="32">
        <v>780</v>
      </c>
      <c r="AE137" s="33">
        <v>1.7715194185782399</v>
      </c>
      <c r="AF137" s="33">
        <v>88.861985472154998</v>
      </c>
      <c r="AG137" s="32">
        <v>2543</v>
      </c>
      <c r="AH137" s="33">
        <v>1.5177106024887399</v>
      </c>
      <c r="AI137" s="33">
        <v>130.344202898551</v>
      </c>
      <c r="AJ137" s="32">
        <v>640</v>
      </c>
      <c r="AK137" s="33">
        <v>1.18859689850497</v>
      </c>
      <c r="AL137" s="33">
        <v>136.16236162361599</v>
      </c>
      <c r="AM137" s="32">
        <v>717</v>
      </c>
      <c r="AN137" s="33">
        <v>1.0338264555757399</v>
      </c>
      <c r="AO137" s="33">
        <v>126.898734177215</v>
      </c>
      <c r="AP137" s="32">
        <v>563</v>
      </c>
      <c r="AQ137" s="33">
        <v>1.0174208471880899</v>
      </c>
      <c r="AR137" s="33">
        <v>119.066147859922</v>
      </c>
      <c r="AS137" s="32">
        <v>326</v>
      </c>
      <c r="AT137" s="33">
        <v>1.01763695957546</v>
      </c>
      <c r="AU137" s="33">
        <v>118.791946308725</v>
      </c>
      <c r="AV137" s="32">
        <v>1456</v>
      </c>
      <c r="AW137" s="33">
        <v>1.43466650901101</v>
      </c>
      <c r="AX137" s="33">
        <v>102.222222222222</v>
      </c>
      <c r="AY137" s="32">
        <v>942</v>
      </c>
      <c r="AZ137" s="33">
        <v>1.1710882916034699</v>
      </c>
      <c r="BA137" s="33">
        <v>123.222748815166</v>
      </c>
      <c r="BB137" s="32">
        <v>743</v>
      </c>
      <c r="BC137" s="33">
        <v>1.15959671629678</v>
      </c>
      <c r="BD137" s="33">
        <v>131.46417445482899</v>
      </c>
    </row>
    <row r="138" spans="1:56" x14ac:dyDescent="0.3">
      <c r="A138" s="151"/>
      <c r="B138" s="134" t="s">
        <v>1</v>
      </c>
      <c r="C138" s="32">
        <v>16342</v>
      </c>
      <c r="D138" s="33">
        <v>1.52020443037916</v>
      </c>
      <c r="E138" s="33"/>
      <c r="F138" s="32">
        <v>5226</v>
      </c>
      <c r="G138" s="33">
        <v>1.63019065681773</v>
      </c>
      <c r="H138" s="33"/>
      <c r="I138" s="32">
        <v>2166</v>
      </c>
      <c r="J138" s="33">
        <v>1.6666281941783401</v>
      </c>
      <c r="K138" s="33"/>
      <c r="L138" s="32">
        <v>3060</v>
      </c>
      <c r="M138" s="33">
        <v>1.6053469595463099</v>
      </c>
      <c r="N138" s="33"/>
      <c r="O138" s="32">
        <v>709</v>
      </c>
      <c r="P138" s="33">
        <v>1.2993677265646499</v>
      </c>
      <c r="Q138" s="33"/>
      <c r="R138" s="32">
        <v>745</v>
      </c>
      <c r="S138" s="33">
        <v>1.42436524931172</v>
      </c>
      <c r="T138" s="33"/>
      <c r="U138" s="32">
        <v>2725</v>
      </c>
      <c r="V138" s="33">
        <v>1.7048831607595301</v>
      </c>
      <c r="W138" s="33"/>
      <c r="X138" s="32">
        <v>1316</v>
      </c>
      <c r="Y138" s="33">
        <v>1.4896988906497599</v>
      </c>
      <c r="Z138" s="33"/>
      <c r="AA138" s="32">
        <v>884</v>
      </c>
      <c r="AB138" s="33">
        <v>1.4420645666465499</v>
      </c>
      <c r="AC138" s="33"/>
      <c r="AD138" s="32">
        <v>367</v>
      </c>
      <c r="AE138" s="33">
        <v>1.67978762358111</v>
      </c>
      <c r="AF138" s="33"/>
      <c r="AG138" s="32">
        <v>1439</v>
      </c>
      <c r="AH138" s="33">
        <v>1.63402032589565</v>
      </c>
      <c r="AI138" s="33"/>
      <c r="AJ138" s="32">
        <v>369</v>
      </c>
      <c r="AK138" s="33">
        <v>1.35901591043017</v>
      </c>
      <c r="AL138" s="33"/>
      <c r="AM138" s="32">
        <v>401</v>
      </c>
      <c r="AN138" s="33">
        <v>1.16539277514604</v>
      </c>
      <c r="AO138" s="33"/>
      <c r="AP138" s="32">
        <v>306</v>
      </c>
      <c r="AQ138" s="33">
        <v>1.12322431450281</v>
      </c>
      <c r="AR138" s="33"/>
      <c r="AS138" s="32">
        <v>177</v>
      </c>
      <c r="AT138" s="33">
        <v>1.09958377337392</v>
      </c>
      <c r="AU138" s="33"/>
      <c r="AV138" s="32">
        <v>736</v>
      </c>
      <c r="AW138" s="33">
        <v>1.4576566584805499</v>
      </c>
      <c r="AX138" s="33"/>
      <c r="AY138" s="32">
        <v>520</v>
      </c>
      <c r="AZ138" s="33">
        <v>1.2892988197957</v>
      </c>
      <c r="BA138" s="33"/>
      <c r="BB138" s="32">
        <v>422</v>
      </c>
      <c r="BC138" s="33">
        <v>1.3013445170839999</v>
      </c>
      <c r="BD138" s="33"/>
    </row>
    <row r="139" spans="1:56" x14ac:dyDescent="0.3">
      <c r="A139" s="152"/>
      <c r="B139" s="134" t="s">
        <v>2</v>
      </c>
      <c r="C139" s="32">
        <v>14964</v>
      </c>
      <c r="D139" s="33">
        <v>1.4398194163939699</v>
      </c>
      <c r="E139" s="33"/>
      <c r="F139" s="32">
        <v>5256</v>
      </c>
      <c r="G139" s="33">
        <v>1.6994529158421601</v>
      </c>
      <c r="H139" s="33"/>
      <c r="I139" s="32">
        <v>2115</v>
      </c>
      <c r="J139" s="33">
        <v>1.67483627782485</v>
      </c>
      <c r="K139" s="33"/>
      <c r="L139" s="32">
        <v>3141</v>
      </c>
      <c r="M139" s="33">
        <v>1.7164403398999999</v>
      </c>
      <c r="N139" s="33"/>
      <c r="O139" s="32">
        <v>629</v>
      </c>
      <c r="P139" s="33">
        <v>1.1625757799793</v>
      </c>
      <c r="Q139" s="33"/>
      <c r="R139" s="32">
        <v>624</v>
      </c>
      <c r="S139" s="33">
        <v>1.22257053291536</v>
      </c>
      <c r="T139" s="33"/>
      <c r="U139" s="32">
        <v>2461</v>
      </c>
      <c r="V139" s="33">
        <v>1.63594424095777</v>
      </c>
      <c r="W139" s="33"/>
      <c r="X139" s="32">
        <v>1294</v>
      </c>
      <c r="Y139" s="33">
        <v>1.5550267983752699</v>
      </c>
      <c r="Z139" s="33"/>
      <c r="AA139" s="32">
        <v>727</v>
      </c>
      <c r="AB139" s="33">
        <v>1.18903536030879</v>
      </c>
      <c r="AC139" s="33"/>
      <c r="AD139" s="32">
        <v>413</v>
      </c>
      <c r="AE139" s="33">
        <v>1.8618699846722599</v>
      </c>
      <c r="AF139" s="33"/>
      <c r="AG139" s="32">
        <v>1104</v>
      </c>
      <c r="AH139" s="33">
        <v>1.38885394389231</v>
      </c>
      <c r="AI139" s="33"/>
      <c r="AJ139" s="32">
        <v>271</v>
      </c>
      <c r="AK139" s="33">
        <v>1.0152474431498899</v>
      </c>
      <c r="AL139" s="33"/>
      <c r="AM139" s="32">
        <v>316</v>
      </c>
      <c r="AN139" s="33">
        <v>0.90427815138074097</v>
      </c>
      <c r="AO139" s="33"/>
      <c r="AP139" s="32">
        <v>257</v>
      </c>
      <c r="AQ139" s="33">
        <v>0.91481863809489905</v>
      </c>
      <c r="AR139" s="33"/>
      <c r="AS139" s="32">
        <v>149</v>
      </c>
      <c r="AT139" s="33">
        <v>0.93487263144685695</v>
      </c>
      <c r="AU139" s="33"/>
      <c r="AV139" s="32">
        <v>720</v>
      </c>
      <c r="AW139" s="33">
        <v>1.4119031277576199</v>
      </c>
      <c r="AX139" s="33"/>
      <c r="AY139" s="32">
        <v>422</v>
      </c>
      <c r="AZ139" s="33">
        <v>1.0522116391562399</v>
      </c>
      <c r="BA139" s="33"/>
      <c r="BB139" s="32">
        <v>321</v>
      </c>
      <c r="BC139" s="33">
        <v>1.0143462048916101</v>
      </c>
      <c r="BD139" s="33"/>
    </row>
    <row r="140" spans="1:56" x14ac:dyDescent="0.3">
      <c r="A140" s="150" t="s">
        <v>134</v>
      </c>
      <c r="B140" s="134" t="s">
        <v>0</v>
      </c>
      <c r="C140" s="32">
        <v>34544</v>
      </c>
      <c r="D140" s="33">
        <v>1.6338391625722899</v>
      </c>
      <c r="E140" s="33">
        <v>115.026455026455</v>
      </c>
      <c r="F140" s="32">
        <v>11461</v>
      </c>
      <c r="G140" s="33">
        <v>1.81963381873837</v>
      </c>
      <c r="H140" s="33">
        <v>104.368758915835</v>
      </c>
      <c r="I140" s="32">
        <v>4684</v>
      </c>
      <c r="J140" s="33">
        <v>1.8279452396934199</v>
      </c>
      <c r="K140" s="33">
        <v>108.270342374389</v>
      </c>
      <c r="L140" s="32">
        <v>6777</v>
      </c>
      <c r="M140" s="33">
        <v>1.81393332048564</v>
      </c>
      <c r="N140" s="33">
        <v>101.756475141411</v>
      </c>
      <c r="O140" s="32">
        <v>1497</v>
      </c>
      <c r="P140" s="33">
        <v>1.37757778207216</v>
      </c>
      <c r="Q140" s="33">
        <v>111.440677966102</v>
      </c>
      <c r="R140" s="32">
        <v>1584</v>
      </c>
      <c r="S140" s="33">
        <v>1.5327450069670201</v>
      </c>
      <c r="T140" s="33">
        <v>123.413258110014</v>
      </c>
      <c r="U140" s="32">
        <v>5578</v>
      </c>
      <c r="V140" s="33">
        <v>1.7978006110846101</v>
      </c>
      <c r="W140" s="33">
        <v>120.910891089109</v>
      </c>
      <c r="X140" s="32">
        <v>2837</v>
      </c>
      <c r="Y140" s="33">
        <v>1.65370670459447</v>
      </c>
      <c r="Z140" s="33">
        <v>121.46760343481699</v>
      </c>
      <c r="AA140" s="32">
        <v>1770</v>
      </c>
      <c r="AB140" s="33">
        <v>1.4455705920305799</v>
      </c>
      <c r="AC140" s="33">
        <v>128.68217054263599</v>
      </c>
      <c r="AD140" s="32">
        <v>986</v>
      </c>
      <c r="AE140" s="33">
        <v>2.2393822393822398</v>
      </c>
      <c r="AF140" s="33">
        <v>90.715667311412005</v>
      </c>
      <c r="AG140" s="32">
        <v>2741</v>
      </c>
      <c r="AH140" s="33">
        <v>1.6358807555728001</v>
      </c>
      <c r="AI140" s="33">
        <v>136.905790838375</v>
      </c>
      <c r="AJ140" s="32">
        <v>672</v>
      </c>
      <c r="AK140" s="33">
        <v>1.2480267434302199</v>
      </c>
      <c r="AL140" s="33">
        <v>143.47826086956499</v>
      </c>
      <c r="AM140" s="32">
        <v>858</v>
      </c>
      <c r="AN140" s="33">
        <v>1.2371312397266201</v>
      </c>
      <c r="AO140" s="33">
        <v>121.705426356589</v>
      </c>
      <c r="AP140" s="32">
        <v>693</v>
      </c>
      <c r="AQ140" s="33">
        <v>1.25234928437184</v>
      </c>
      <c r="AR140" s="33">
        <v>106.25</v>
      </c>
      <c r="AS140" s="32">
        <v>328</v>
      </c>
      <c r="AT140" s="33">
        <v>1.0238801311065999</v>
      </c>
      <c r="AU140" s="33">
        <v>139.41605839416101</v>
      </c>
      <c r="AV140" s="32">
        <v>1570</v>
      </c>
      <c r="AW140" s="33">
        <v>1.54699616699676</v>
      </c>
      <c r="AX140" s="33">
        <v>117.753120665742</v>
      </c>
      <c r="AY140" s="32">
        <v>1094</v>
      </c>
      <c r="AZ140" s="33">
        <v>1.3600537059598701</v>
      </c>
      <c r="BA140" s="33">
        <v>112.427184466019</v>
      </c>
      <c r="BB140" s="32">
        <v>875</v>
      </c>
      <c r="BC140" s="33">
        <v>1.36560851515435</v>
      </c>
      <c r="BD140" s="33">
        <v>111.352657004831</v>
      </c>
    </row>
    <row r="141" spans="1:56" x14ac:dyDescent="0.3">
      <c r="A141" s="151"/>
      <c r="B141" s="134" t="s">
        <v>1</v>
      </c>
      <c r="C141" s="32">
        <v>18479</v>
      </c>
      <c r="D141" s="33">
        <v>1.7189975320631801</v>
      </c>
      <c r="E141" s="33"/>
      <c r="F141" s="32">
        <v>5853</v>
      </c>
      <c r="G141" s="33">
        <v>1.8257761030145701</v>
      </c>
      <c r="H141" s="33"/>
      <c r="I141" s="32">
        <v>2435</v>
      </c>
      <c r="J141" s="33">
        <v>1.87361018135931</v>
      </c>
      <c r="K141" s="33"/>
      <c r="L141" s="32">
        <v>3418</v>
      </c>
      <c r="M141" s="33">
        <v>1.7931620613494399</v>
      </c>
      <c r="N141" s="33"/>
      <c r="O141" s="32">
        <v>789</v>
      </c>
      <c r="P141" s="33">
        <v>1.44598185650142</v>
      </c>
      <c r="Q141" s="33"/>
      <c r="R141" s="32">
        <v>875</v>
      </c>
      <c r="S141" s="33">
        <v>1.6729122055674499</v>
      </c>
      <c r="T141" s="33"/>
      <c r="U141" s="32">
        <v>3053</v>
      </c>
      <c r="V141" s="33">
        <v>1.91009478524729</v>
      </c>
      <c r="W141" s="33"/>
      <c r="X141" s="32">
        <v>1556</v>
      </c>
      <c r="Y141" s="33">
        <v>1.7613764998868</v>
      </c>
      <c r="Z141" s="33"/>
      <c r="AA141" s="32">
        <v>996</v>
      </c>
      <c r="AB141" s="33">
        <v>1.6247695796153401</v>
      </c>
      <c r="AC141" s="33"/>
      <c r="AD141" s="32">
        <v>469</v>
      </c>
      <c r="AE141" s="33">
        <v>2.14664957890882</v>
      </c>
      <c r="AF141" s="33"/>
      <c r="AG141" s="32">
        <v>1584</v>
      </c>
      <c r="AH141" s="33">
        <v>1.7986714358712299</v>
      </c>
      <c r="AI141" s="33"/>
      <c r="AJ141" s="32">
        <v>396</v>
      </c>
      <c r="AK141" s="33">
        <v>1.45845609899823</v>
      </c>
      <c r="AL141" s="33"/>
      <c r="AM141" s="32">
        <v>471</v>
      </c>
      <c r="AN141" s="33">
        <v>1.3688279229271401</v>
      </c>
      <c r="AO141" s="33"/>
      <c r="AP141" s="32">
        <v>357</v>
      </c>
      <c r="AQ141" s="33">
        <v>1.3104283669199399</v>
      </c>
      <c r="AR141" s="33"/>
      <c r="AS141" s="32">
        <v>191</v>
      </c>
      <c r="AT141" s="33">
        <v>1.1865565012114101</v>
      </c>
      <c r="AU141" s="33"/>
      <c r="AV141" s="32">
        <v>849</v>
      </c>
      <c r="AW141" s="33">
        <v>1.68145448783966</v>
      </c>
      <c r="AX141" s="33"/>
      <c r="AY141" s="32">
        <v>579</v>
      </c>
      <c r="AZ141" s="33">
        <v>1.43558464742636</v>
      </c>
      <c r="BA141" s="33"/>
      <c r="BB141" s="32">
        <v>461</v>
      </c>
      <c r="BC141" s="33">
        <v>1.4216109534969801</v>
      </c>
      <c r="BD141" s="33"/>
    </row>
    <row r="142" spans="1:56" x14ac:dyDescent="0.3">
      <c r="A142" s="152"/>
      <c r="B142" s="134" t="s">
        <v>2</v>
      </c>
      <c r="C142" s="32">
        <v>16065</v>
      </c>
      <c r="D142" s="33">
        <v>1.5457564103427599</v>
      </c>
      <c r="E142" s="33"/>
      <c r="F142" s="32">
        <v>5608</v>
      </c>
      <c r="G142" s="33">
        <v>1.8132671141634</v>
      </c>
      <c r="H142" s="33"/>
      <c r="I142" s="32">
        <v>2249</v>
      </c>
      <c r="J142" s="33">
        <v>1.7809488363253401</v>
      </c>
      <c r="K142" s="33"/>
      <c r="L142" s="32">
        <v>3359</v>
      </c>
      <c r="M142" s="33">
        <v>1.8355692778491199</v>
      </c>
      <c r="N142" s="33"/>
      <c r="O142" s="32">
        <v>708</v>
      </c>
      <c r="P142" s="33">
        <v>1.3085908620434701</v>
      </c>
      <c r="Q142" s="33"/>
      <c r="R142" s="32">
        <v>709</v>
      </c>
      <c r="S142" s="33">
        <v>1.3891065830721001</v>
      </c>
      <c r="T142" s="33"/>
      <c r="U142" s="32">
        <v>2525</v>
      </c>
      <c r="V142" s="33">
        <v>1.6784880976913299</v>
      </c>
      <c r="W142" s="33"/>
      <c r="X142" s="32">
        <v>1281</v>
      </c>
      <c r="Y142" s="33">
        <v>1.5394044271396601</v>
      </c>
      <c r="Z142" s="33"/>
      <c r="AA142" s="32">
        <v>774</v>
      </c>
      <c r="AB142" s="33">
        <v>1.26590559680743</v>
      </c>
      <c r="AC142" s="33"/>
      <c r="AD142" s="32">
        <v>517</v>
      </c>
      <c r="AE142" s="33">
        <v>2.3307186006672098</v>
      </c>
      <c r="AF142" s="33"/>
      <c r="AG142" s="32">
        <v>1157</v>
      </c>
      <c r="AH142" s="33">
        <v>1.45552899735816</v>
      </c>
      <c r="AI142" s="33"/>
      <c r="AJ142" s="32">
        <v>276</v>
      </c>
      <c r="AK142" s="33">
        <v>1.03397894579103</v>
      </c>
      <c r="AL142" s="33"/>
      <c r="AM142" s="32">
        <v>387</v>
      </c>
      <c r="AN142" s="33">
        <v>1.1074545714694499</v>
      </c>
      <c r="AO142" s="33"/>
      <c r="AP142" s="32">
        <v>336</v>
      </c>
      <c r="AQ142" s="33">
        <v>1.1960274801552</v>
      </c>
      <c r="AR142" s="33"/>
      <c r="AS142" s="32">
        <v>137</v>
      </c>
      <c r="AT142" s="33">
        <v>0.85958087589409005</v>
      </c>
      <c r="AU142" s="33"/>
      <c r="AV142" s="32">
        <v>721</v>
      </c>
      <c r="AW142" s="33">
        <v>1.4138641043239499</v>
      </c>
      <c r="AX142" s="33"/>
      <c r="AY142" s="32">
        <v>515</v>
      </c>
      <c r="AZ142" s="33">
        <v>1.2840971425721801</v>
      </c>
      <c r="BA142" s="33"/>
      <c r="BB142" s="32">
        <v>414</v>
      </c>
      <c r="BC142" s="33">
        <v>1.30822220817797</v>
      </c>
      <c r="BD142" s="33"/>
    </row>
    <row r="143" spans="1:56" x14ac:dyDescent="0.3">
      <c r="A143" s="150" t="s">
        <v>135</v>
      </c>
      <c r="B143" s="134" t="s">
        <v>0</v>
      </c>
      <c r="C143" s="32">
        <v>34404</v>
      </c>
      <c r="D143" s="33">
        <v>1.6272175355817899</v>
      </c>
      <c r="E143" s="33">
        <v>113.86212469696</v>
      </c>
      <c r="F143" s="32">
        <v>11194</v>
      </c>
      <c r="G143" s="33">
        <v>1.7772429078577201</v>
      </c>
      <c r="H143" s="33">
        <v>105.734240029406</v>
      </c>
      <c r="I143" s="32">
        <v>4572</v>
      </c>
      <c r="J143" s="33">
        <v>1.78423689920544</v>
      </c>
      <c r="K143" s="33">
        <v>110.400368154625</v>
      </c>
      <c r="L143" s="32">
        <v>6622</v>
      </c>
      <c r="M143" s="33">
        <v>1.7724459861673201</v>
      </c>
      <c r="N143" s="33">
        <v>102.631578947368</v>
      </c>
      <c r="O143" s="32">
        <v>1534</v>
      </c>
      <c r="P143" s="33">
        <v>1.41162613072725</v>
      </c>
      <c r="Q143" s="33">
        <v>106.460296096904</v>
      </c>
      <c r="R143" s="32">
        <v>1599</v>
      </c>
      <c r="S143" s="33">
        <v>1.54725963771482</v>
      </c>
      <c r="T143" s="33">
        <v>118.44262295082</v>
      </c>
      <c r="U143" s="32">
        <v>5474</v>
      </c>
      <c r="V143" s="33">
        <v>1.76428120205758</v>
      </c>
      <c r="W143" s="33">
        <v>118.522954091816</v>
      </c>
      <c r="X143" s="32">
        <v>2966</v>
      </c>
      <c r="Y143" s="33">
        <v>1.7289016869323901</v>
      </c>
      <c r="Z143" s="33">
        <v>115.239477503628</v>
      </c>
      <c r="AA143" s="32">
        <v>1762</v>
      </c>
      <c r="AB143" s="33">
        <v>1.43903693963722</v>
      </c>
      <c r="AC143" s="33">
        <v>113.834951456311</v>
      </c>
      <c r="AD143" s="32">
        <v>923</v>
      </c>
      <c r="AE143" s="33">
        <v>2.0962979786509202</v>
      </c>
      <c r="AF143" s="33">
        <v>84.6</v>
      </c>
      <c r="AG143" s="32">
        <v>2769</v>
      </c>
      <c r="AH143" s="33">
        <v>1.6525916863119601</v>
      </c>
      <c r="AI143" s="33">
        <v>119.413629160063</v>
      </c>
      <c r="AJ143" s="32">
        <v>725</v>
      </c>
      <c r="AK143" s="33">
        <v>1.3464574240876599</v>
      </c>
      <c r="AL143" s="33">
        <v>130.89171974522301</v>
      </c>
      <c r="AM143" s="32">
        <v>848</v>
      </c>
      <c r="AN143" s="33">
        <v>1.22271246070883</v>
      </c>
      <c r="AO143" s="33">
        <v>129.18918918918899</v>
      </c>
      <c r="AP143" s="32">
        <v>654</v>
      </c>
      <c r="AQ143" s="33">
        <v>1.1818707532167101</v>
      </c>
      <c r="AR143" s="33">
        <v>131.09540636042399</v>
      </c>
      <c r="AS143" s="32">
        <v>357</v>
      </c>
      <c r="AT143" s="33">
        <v>1.1144061183081</v>
      </c>
      <c r="AU143" s="33">
        <v>156.834532374101</v>
      </c>
      <c r="AV143" s="32">
        <v>1546</v>
      </c>
      <c r="AW143" s="33">
        <v>1.52334781794713</v>
      </c>
      <c r="AX143" s="33">
        <v>112.654745529574</v>
      </c>
      <c r="AY143" s="32">
        <v>1179</v>
      </c>
      <c r="AZ143" s="33">
        <v>1.46572515477759</v>
      </c>
      <c r="BA143" s="33">
        <v>134.860557768924</v>
      </c>
      <c r="BB143" s="32">
        <v>874</v>
      </c>
      <c r="BC143" s="33">
        <v>1.36404781970846</v>
      </c>
      <c r="BD143" s="33">
        <v>138.14713896457801</v>
      </c>
    </row>
    <row r="144" spans="1:56" x14ac:dyDescent="0.3">
      <c r="A144" s="151"/>
      <c r="B144" s="134" t="s">
        <v>1</v>
      </c>
      <c r="C144" s="32">
        <v>18317</v>
      </c>
      <c r="D144" s="33">
        <v>1.7039275823800699</v>
      </c>
      <c r="E144" s="33"/>
      <c r="F144" s="32">
        <v>5753</v>
      </c>
      <c r="G144" s="33">
        <v>1.7945822519465</v>
      </c>
      <c r="H144" s="33"/>
      <c r="I144" s="32">
        <v>2399</v>
      </c>
      <c r="J144" s="33">
        <v>1.84590998976632</v>
      </c>
      <c r="K144" s="33"/>
      <c r="L144" s="32">
        <v>3354</v>
      </c>
      <c r="M144" s="33">
        <v>1.75958617722821</v>
      </c>
      <c r="N144" s="33"/>
      <c r="O144" s="32">
        <v>791</v>
      </c>
      <c r="P144" s="33">
        <v>1.4496472097498401</v>
      </c>
      <c r="Q144" s="33"/>
      <c r="R144" s="32">
        <v>867</v>
      </c>
      <c r="S144" s="33">
        <v>1.6576170082594099</v>
      </c>
      <c r="T144" s="33"/>
      <c r="U144" s="32">
        <v>2969</v>
      </c>
      <c r="V144" s="33">
        <v>1.8575405887321299</v>
      </c>
      <c r="W144" s="33"/>
      <c r="X144" s="32">
        <v>1588</v>
      </c>
      <c r="Y144" s="33">
        <v>1.7976001811184099</v>
      </c>
      <c r="Z144" s="33"/>
      <c r="AA144" s="32">
        <v>938</v>
      </c>
      <c r="AB144" s="33">
        <v>1.53015448361364</v>
      </c>
      <c r="AC144" s="33"/>
      <c r="AD144" s="32">
        <v>423</v>
      </c>
      <c r="AE144" s="33">
        <v>1.9361039912120099</v>
      </c>
      <c r="AF144" s="33"/>
      <c r="AG144" s="32">
        <v>1507</v>
      </c>
      <c r="AH144" s="33">
        <v>1.71123601884971</v>
      </c>
      <c r="AI144" s="33"/>
      <c r="AJ144" s="32">
        <v>411</v>
      </c>
      <c r="AK144" s="33">
        <v>1.51370064820271</v>
      </c>
      <c r="AL144" s="33"/>
      <c r="AM144" s="32">
        <v>478</v>
      </c>
      <c r="AN144" s="33">
        <v>1.38917143770525</v>
      </c>
      <c r="AO144" s="33"/>
      <c r="AP144" s="32">
        <v>371</v>
      </c>
      <c r="AQ144" s="33">
        <v>1.3618177146422901</v>
      </c>
      <c r="AR144" s="33"/>
      <c r="AS144" s="32">
        <v>218</v>
      </c>
      <c r="AT144" s="33">
        <v>1.3542896191836999</v>
      </c>
      <c r="AU144" s="33"/>
      <c r="AV144" s="32">
        <v>819</v>
      </c>
      <c r="AW144" s="33">
        <v>1.6220391349124601</v>
      </c>
      <c r="AX144" s="33"/>
      <c r="AY144" s="32">
        <v>677</v>
      </c>
      <c r="AZ144" s="33">
        <v>1.6785678865417</v>
      </c>
      <c r="BA144" s="33"/>
      <c r="BB144" s="32">
        <v>507</v>
      </c>
      <c r="BC144" s="33">
        <v>1.56346367336869</v>
      </c>
      <c r="BD144" s="33"/>
    </row>
    <row r="145" spans="1:56" x14ac:dyDescent="0.3">
      <c r="A145" s="152"/>
      <c r="B145" s="134" t="s">
        <v>2</v>
      </c>
      <c r="C145" s="32">
        <v>16087</v>
      </c>
      <c r="D145" s="33">
        <v>1.54787322584401</v>
      </c>
      <c r="E145" s="33"/>
      <c r="F145" s="32">
        <v>5441</v>
      </c>
      <c r="G145" s="33">
        <v>1.75927003711895</v>
      </c>
      <c r="H145" s="33"/>
      <c r="I145" s="32">
        <v>2173</v>
      </c>
      <c r="J145" s="33">
        <v>1.7207655941907301</v>
      </c>
      <c r="K145" s="33"/>
      <c r="L145" s="32">
        <v>3268</v>
      </c>
      <c r="M145" s="33">
        <v>1.78584114320063</v>
      </c>
      <c r="N145" s="33"/>
      <c r="O145" s="32">
        <v>743</v>
      </c>
      <c r="P145" s="33">
        <v>1.37328108827443</v>
      </c>
      <c r="Q145" s="33"/>
      <c r="R145" s="32">
        <v>732</v>
      </c>
      <c r="S145" s="33">
        <v>1.4341692789968701</v>
      </c>
      <c r="T145" s="33"/>
      <c r="U145" s="32">
        <v>2505</v>
      </c>
      <c r="V145" s="33">
        <v>1.66519314246209</v>
      </c>
      <c r="W145" s="33"/>
      <c r="X145" s="32">
        <v>1378</v>
      </c>
      <c r="Y145" s="33">
        <v>1.6559713509745999</v>
      </c>
      <c r="Z145" s="33"/>
      <c r="AA145" s="32">
        <v>824</v>
      </c>
      <c r="AB145" s="33">
        <v>1.3476824441464099</v>
      </c>
      <c r="AC145" s="33"/>
      <c r="AD145" s="32">
        <v>500</v>
      </c>
      <c r="AE145" s="33">
        <v>2.2540798845911101</v>
      </c>
      <c r="AF145" s="33"/>
      <c r="AG145" s="32">
        <v>1262</v>
      </c>
      <c r="AH145" s="33">
        <v>1.58762108441313</v>
      </c>
      <c r="AI145" s="33"/>
      <c r="AJ145" s="32">
        <v>314</v>
      </c>
      <c r="AK145" s="33">
        <v>1.1763383658637101</v>
      </c>
      <c r="AL145" s="33"/>
      <c r="AM145" s="32">
        <v>370</v>
      </c>
      <c r="AN145" s="33">
        <v>1.05880669623694</v>
      </c>
      <c r="AO145" s="33"/>
      <c r="AP145" s="32">
        <v>283</v>
      </c>
      <c r="AQ145" s="33">
        <v>1.0073683835831</v>
      </c>
      <c r="AR145" s="33"/>
      <c r="AS145" s="32">
        <v>139</v>
      </c>
      <c r="AT145" s="33">
        <v>0.87212950181955096</v>
      </c>
      <c r="AU145" s="33"/>
      <c r="AV145" s="32">
        <v>727</v>
      </c>
      <c r="AW145" s="33">
        <v>1.4256299637219301</v>
      </c>
      <c r="AX145" s="33"/>
      <c r="AY145" s="32">
        <v>502</v>
      </c>
      <c r="AZ145" s="33">
        <v>1.2516830399441501</v>
      </c>
      <c r="BA145" s="33"/>
      <c r="BB145" s="32">
        <v>367</v>
      </c>
      <c r="BC145" s="33">
        <v>1.1597042280225001</v>
      </c>
      <c r="BD145" s="33"/>
    </row>
    <row r="146" spans="1:56" x14ac:dyDescent="0.3">
      <c r="A146" s="150" t="s">
        <v>136</v>
      </c>
      <c r="B146" s="134" t="s">
        <v>0</v>
      </c>
      <c r="C146" s="32">
        <v>32865</v>
      </c>
      <c r="D146" s="33">
        <v>1.5544269360218399</v>
      </c>
      <c r="E146" s="33">
        <v>116.060745513116</v>
      </c>
      <c r="F146" s="32">
        <v>10745</v>
      </c>
      <c r="G146" s="33">
        <v>1.70595631989737</v>
      </c>
      <c r="H146" s="33">
        <v>102.85067019067399</v>
      </c>
      <c r="I146" s="32">
        <v>4253</v>
      </c>
      <c r="J146" s="33">
        <v>1.6597461794227399</v>
      </c>
      <c r="K146" s="33">
        <v>104.372897645363</v>
      </c>
      <c r="L146" s="32">
        <v>6492</v>
      </c>
      <c r="M146" s="33">
        <v>1.73765015738421</v>
      </c>
      <c r="N146" s="33">
        <v>101.865671641791</v>
      </c>
      <c r="O146" s="32">
        <v>1396</v>
      </c>
      <c r="P146" s="33">
        <v>1.2846349925001599</v>
      </c>
      <c r="Q146" s="33">
        <v>104.992657856094</v>
      </c>
      <c r="R146" s="32">
        <v>1491</v>
      </c>
      <c r="S146" s="33">
        <v>1.4427542963307001</v>
      </c>
      <c r="T146" s="33">
        <v>120.236336779911</v>
      </c>
      <c r="U146" s="32">
        <v>5181</v>
      </c>
      <c r="V146" s="33">
        <v>1.6698467131640999</v>
      </c>
      <c r="W146" s="33">
        <v>127.636203866432</v>
      </c>
      <c r="X146" s="32">
        <v>2723</v>
      </c>
      <c r="Y146" s="33">
        <v>1.58725532485398</v>
      </c>
      <c r="Z146" s="33">
        <v>113.56862745098</v>
      </c>
      <c r="AA146" s="32">
        <v>1746</v>
      </c>
      <c r="AB146" s="33">
        <v>1.4259696348505</v>
      </c>
      <c r="AC146" s="33">
        <v>117.70573566084801</v>
      </c>
      <c r="AD146" s="32">
        <v>1036</v>
      </c>
      <c r="AE146" s="33">
        <v>2.3529411764705901</v>
      </c>
      <c r="AF146" s="33">
        <v>112.29508196721299</v>
      </c>
      <c r="AG146" s="32">
        <v>2500</v>
      </c>
      <c r="AH146" s="33">
        <v>1.49204738742502</v>
      </c>
      <c r="AI146" s="33">
        <v>134.082397003745</v>
      </c>
      <c r="AJ146" s="32">
        <v>694</v>
      </c>
      <c r="AK146" s="33">
        <v>1.2888847618163199</v>
      </c>
      <c r="AL146" s="33">
        <v>143.508771929825</v>
      </c>
      <c r="AM146" s="32">
        <v>859</v>
      </c>
      <c r="AN146" s="33">
        <v>1.2385731176284001</v>
      </c>
      <c r="AO146" s="33">
        <v>122.538860103627</v>
      </c>
      <c r="AP146" s="32">
        <v>668</v>
      </c>
      <c r="AQ146" s="33">
        <v>1.20717073875958</v>
      </c>
      <c r="AR146" s="33">
        <v>124.161073825503</v>
      </c>
      <c r="AS146" s="32">
        <v>393</v>
      </c>
      <c r="AT146" s="33">
        <v>1.2267832058685799</v>
      </c>
      <c r="AU146" s="33">
        <v>119.55307262569799</v>
      </c>
      <c r="AV146" s="32">
        <v>1561</v>
      </c>
      <c r="AW146" s="33">
        <v>1.53812803610315</v>
      </c>
      <c r="AX146" s="33">
        <v>126.56023222061</v>
      </c>
      <c r="AY146" s="32">
        <v>1062</v>
      </c>
      <c r="AZ146" s="33">
        <v>1.3202715134637899</v>
      </c>
      <c r="BA146" s="33">
        <v>124.524312896406</v>
      </c>
      <c r="BB146" s="32">
        <v>810</v>
      </c>
      <c r="BC146" s="33">
        <v>1.2641633111714601</v>
      </c>
      <c r="BD146" s="33">
        <v>140.35608308605299</v>
      </c>
    </row>
    <row r="147" spans="1:56" x14ac:dyDescent="0.3">
      <c r="A147" s="151"/>
      <c r="B147" s="134" t="s">
        <v>1</v>
      </c>
      <c r="C147" s="32">
        <v>17654</v>
      </c>
      <c r="D147" s="33">
        <v>1.6422524179362199</v>
      </c>
      <c r="E147" s="33"/>
      <c r="F147" s="32">
        <v>5448</v>
      </c>
      <c r="G147" s="33">
        <v>1.6994410061888601</v>
      </c>
      <c r="H147" s="33"/>
      <c r="I147" s="32">
        <v>2172</v>
      </c>
      <c r="J147" s="33">
        <v>1.6712448927771799</v>
      </c>
      <c r="K147" s="33"/>
      <c r="L147" s="32">
        <v>3276</v>
      </c>
      <c r="M147" s="33">
        <v>1.7186655684554599</v>
      </c>
      <c r="N147" s="33"/>
      <c r="O147" s="32">
        <v>715</v>
      </c>
      <c r="P147" s="33">
        <v>1.31036378630991</v>
      </c>
      <c r="Q147" s="33"/>
      <c r="R147" s="32">
        <v>814</v>
      </c>
      <c r="S147" s="33">
        <v>1.55628632609361</v>
      </c>
      <c r="T147" s="33"/>
      <c r="U147" s="32">
        <v>2905</v>
      </c>
      <c r="V147" s="33">
        <v>1.8174992961491501</v>
      </c>
      <c r="W147" s="33"/>
      <c r="X147" s="32">
        <v>1448</v>
      </c>
      <c r="Y147" s="33">
        <v>1.6391215757301301</v>
      </c>
      <c r="Z147" s="33"/>
      <c r="AA147" s="32">
        <v>944</v>
      </c>
      <c r="AB147" s="33">
        <v>1.5399422521655399</v>
      </c>
      <c r="AC147" s="33"/>
      <c r="AD147" s="32">
        <v>548</v>
      </c>
      <c r="AE147" s="33">
        <v>2.5082387403881401</v>
      </c>
      <c r="AF147" s="33"/>
      <c r="AG147" s="32">
        <v>1432</v>
      </c>
      <c r="AH147" s="33">
        <v>1.6260716516209599</v>
      </c>
      <c r="AI147" s="33"/>
      <c r="AJ147" s="32">
        <v>409</v>
      </c>
      <c r="AK147" s="33">
        <v>1.5063347083087799</v>
      </c>
      <c r="AL147" s="33"/>
      <c r="AM147" s="32">
        <v>473</v>
      </c>
      <c r="AN147" s="33">
        <v>1.3746403557208899</v>
      </c>
      <c r="AO147" s="33"/>
      <c r="AP147" s="32">
        <v>370</v>
      </c>
      <c r="AQ147" s="33">
        <v>1.3581470469478401</v>
      </c>
      <c r="AR147" s="33"/>
      <c r="AS147" s="32">
        <v>214</v>
      </c>
      <c r="AT147" s="33">
        <v>1.32944026837299</v>
      </c>
      <c r="AU147" s="33"/>
      <c r="AV147" s="32">
        <v>872</v>
      </c>
      <c r="AW147" s="33">
        <v>1.7270062584171799</v>
      </c>
      <c r="AX147" s="33"/>
      <c r="AY147" s="32">
        <v>589</v>
      </c>
      <c r="AZ147" s="33">
        <v>1.46037885549936</v>
      </c>
      <c r="BA147" s="33"/>
      <c r="BB147" s="32">
        <v>473</v>
      </c>
      <c r="BC147" s="33">
        <v>1.4586160108548201</v>
      </c>
      <c r="BD147" s="33"/>
    </row>
    <row r="148" spans="1:56" x14ac:dyDescent="0.3">
      <c r="A148" s="152"/>
      <c r="B148" s="134" t="s">
        <v>2</v>
      </c>
      <c r="C148" s="32">
        <v>15211</v>
      </c>
      <c r="D148" s="33">
        <v>1.4635854813397899</v>
      </c>
      <c r="E148" s="33"/>
      <c r="F148" s="32">
        <v>5297</v>
      </c>
      <c r="G148" s="33">
        <v>1.71270968326026</v>
      </c>
      <c r="H148" s="33"/>
      <c r="I148" s="32">
        <v>2081</v>
      </c>
      <c r="J148" s="33">
        <v>1.64791219581726</v>
      </c>
      <c r="K148" s="33"/>
      <c r="L148" s="32">
        <v>3216</v>
      </c>
      <c r="M148" s="33">
        <v>1.7574250662586399</v>
      </c>
      <c r="N148" s="33"/>
      <c r="O148" s="32">
        <v>681</v>
      </c>
      <c r="P148" s="33">
        <v>1.2586869732367301</v>
      </c>
      <c r="Q148" s="33"/>
      <c r="R148" s="32">
        <v>677</v>
      </c>
      <c r="S148" s="33">
        <v>1.3264106583072099</v>
      </c>
      <c r="T148" s="33"/>
      <c r="U148" s="32">
        <v>2276</v>
      </c>
      <c r="V148" s="33">
        <v>1.5129659050873101</v>
      </c>
      <c r="W148" s="33"/>
      <c r="X148" s="32">
        <v>1275</v>
      </c>
      <c r="Y148" s="33">
        <v>1.532194101954</v>
      </c>
      <c r="Z148" s="33"/>
      <c r="AA148" s="32">
        <v>802</v>
      </c>
      <c r="AB148" s="33">
        <v>1.3117006313172599</v>
      </c>
      <c r="AC148" s="33"/>
      <c r="AD148" s="32">
        <v>488</v>
      </c>
      <c r="AE148" s="33">
        <v>2.19998196736092</v>
      </c>
      <c r="AF148" s="33"/>
      <c r="AG148" s="32">
        <v>1068</v>
      </c>
      <c r="AH148" s="33">
        <v>1.3435652283306101</v>
      </c>
      <c r="AI148" s="33"/>
      <c r="AJ148" s="32">
        <v>285</v>
      </c>
      <c r="AK148" s="33">
        <v>1.0676956505450901</v>
      </c>
      <c r="AL148" s="33"/>
      <c r="AM148" s="32">
        <v>386</v>
      </c>
      <c r="AN148" s="33">
        <v>1.1045929317498899</v>
      </c>
      <c r="AO148" s="33"/>
      <c r="AP148" s="32">
        <v>298</v>
      </c>
      <c r="AQ148" s="33">
        <v>1.0607624675186</v>
      </c>
      <c r="AR148" s="33"/>
      <c r="AS148" s="32">
        <v>179</v>
      </c>
      <c r="AT148" s="33">
        <v>1.12310202032877</v>
      </c>
      <c r="AU148" s="33"/>
      <c r="AV148" s="32">
        <v>689</v>
      </c>
      <c r="AW148" s="33">
        <v>1.3511128542013899</v>
      </c>
      <c r="AX148" s="33"/>
      <c r="AY148" s="32">
        <v>473</v>
      </c>
      <c r="AZ148" s="33">
        <v>1.17937465715853</v>
      </c>
      <c r="BA148" s="33"/>
      <c r="BB148" s="32">
        <v>337</v>
      </c>
      <c r="BC148" s="33">
        <v>1.06490551728496</v>
      </c>
      <c r="BD148" s="33"/>
    </row>
    <row r="149" spans="1:56" x14ac:dyDescent="0.3">
      <c r="A149" s="150" t="s">
        <v>137</v>
      </c>
      <c r="B149" s="134" t="s">
        <v>0</v>
      </c>
      <c r="C149" s="32">
        <v>36336</v>
      </c>
      <c r="D149" s="33">
        <v>1.7185959880507999</v>
      </c>
      <c r="E149" s="33">
        <v>117.541758965455</v>
      </c>
      <c r="F149" s="32">
        <v>11772</v>
      </c>
      <c r="G149" s="33">
        <v>1.8690104977042199</v>
      </c>
      <c r="H149" s="33">
        <v>105.876180482686</v>
      </c>
      <c r="I149" s="32">
        <v>4737</v>
      </c>
      <c r="J149" s="33">
        <v>1.8486286508171901</v>
      </c>
      <c r="K149" s="33">
        <v>105.24263431542499</v>
      </c>
      <c r="L149" s="32">
        <v>7035</v>
      </c>
      <c r="M149" s="33">
        <v>1.8829896576090399</v>
      </c>
      <c r="N149" s="33">
        <v>106.304985337243</v>
      </c>
      <c r="O149" s="32">
        <v>1664</v>
      </c>
      <c r="P149" s="33">
        <v>1.53125546383973</v>
      </c>
      <c r="Q149" s="33">
        <v>117.516339869281</v>
      </c>
      <c r="R149" s="32">
        <v>1636</v>
      </c>
      <c r="S149" s="33">
        <v>1.58306239355937</v>
      </c>
      <c r="T149" s="33">
        <v>121.380243572395</v>
      </c>
      <c r="U149" s="32">
        <v>5693</v>
      </c>
      <c r="V149" s="33">
        <v>1.8348653422202701</v>
      </c>
      <c r="W149" s="33">
        <v>122.99255777516601</v>
      </c>
      <c r="X149" s="32">
        <v>3033</v>
      </c>
      <c r="Y149" s="33">
        <v>1.76795644520093</v>
      </c>
      <c r="Z149" s="33">
        <v>123.343151693667</v>
      </c>
      <c r="AA149" s="32">
        <v>1953</v>
      </c>
      <c r="AB149" s="33">
        <v>1.5950278905286499</v>
      </c>
      <c r="AC149" s="33">
        <v>112.513601741023</v>
      </c>
      <c r="AD149" s="32">
        <v>1085</v>
      </c>
      <c r="AE149" s="33">
        <v>2.4642289348171702</v>
      </c>
      <c r="AF149" s="33">
        <v>94.4444444444444</v>
      </c>
      <c r="AG149" s="32">
        <v>2810</v>
      </c>
      <c r="AH149" s="33">
        <v>1.67706126346573</v>
      </c>
      <c r="AI149" s="33">
        <v>138.13559322033899</v>
      </c>
      <c r="AJ149" s="32">
        <v>812</v>
      </c>
      <c r="AK149" s="33">
        <v>1.50803231497818</v>
      </c>
      <c r="AL149" s="33">
        <v>128.73239436619701</v>
      </c>
      <c r="AM149" s="32">
        <v>956</v>
      </c>
      <c r="AN149" s="33">
        <v>1.37843527410099</v>
      </c>
      <c r="AO149" s="33">
        <v>129.256594724221</v>
      </c>
      <c r="AP149" s="32">
        <v>823</v>
      </c>
      <c r="AQ149" s="33">
        <v>1.4872777215555899</v>
      </c>
      <c r="AR149" s="33">
        <v>132.48587570621501</v>
      </c>
      <c r="AS149" s="32">
        <v>394</v>
      </c>
      <c r="AT149" s="33">
        <v>1.2299047916341499</v>
      </c>
      <c r="AU149" s="33">
        <v>147.79874213836499</v>
      </c>
      <c r="AV149" s="32">
        <v>1615</v>
      </c>
      <c r="AW149" s="33">
        <v>1.59133682146482</v>
      </c>
      <c r="AX149" s="33">
        <v>121.536351165981</v>
      </c>
      <c r="AY149" s="32">
        <v>1170</v>
      </c>
      <c r="AZ149" s="33">
        <v>1.45453641313807</v>
      </c>
      <c r="BA149" s="33">
        <v>128.07017543859601</v>
      </c>
      <c r="BB149" s="32">
        <v>920</v>
      </c>
      <c r="BC149" s="33">
        <v>1.4358398102194301</v>
      </c>
      <c r="BD149" s="33">
        <v>138.34196891191701</v>
      </c>
    </row>
    <row r="150" spans="1:56" x14ac:dyDescent="0.3">
      <c r="A150" s="151"/>
      <c r="B150" s="134" t="s">
        <v>1</v>
      </c>
      <c r="C150" s="32">
        <v>19633</v>
      </c>
      <c r="D150" s="33">
        <v>1.82634766746016</v>
      </c>
      <c r="E150" s="33"/>
      <c r="F150" s="32">
        <v>6054</v>
      </c>
      <c r="G150" s="33">
        <v>1.8884757436614099</v>
      </c>
      <c r="H150" s="33"/>
      <c r="I150" s="32">
        <v>2429</v>
      </c>
      <c r="J150" s="33">
        <v>1.8689934827604799</v>
      </c>
      <c r="K150" s="33"/>
      <c r="L150" s="32">
        <v>3625</v>
      </c>
      <c r="M150" s="33">
        <v>1.9017590615540401</v>
      </c>
      <c r="N150" s="33"/>
      <c r="O150" s="32">
        <v>899</v>
      </c>
      <c r="P150" s="33">
        <v>1.64757628516448</v>
      </c>
      <c r="Q150" s="33"/>
      <c r="R150" s="32">
        <v>897</v>
      </c>
      <c r="S150" s="33">
        <v>1.71497399816458</v>
      </c>
      <c r="T150" s="33"/>
      <c r="U150" s="32">
        <v>3140</v>
      </c>
      <c r="V150" s="33">
        <v>1.96452591735227</v>
      </c>
      <c r="W150" s="33"/>
      <c r="X150" s="32">
        <v>1675</v>
      </c>
      <c r="Y150" s="33">
        <v>1.8960833144668301</v>
      </c>
      <c r="Z150" s="33"/>
      <c r="AA150" s="32">
        <v>1034</v>
      </c>
      <c r="AB150" s="33">
        <v>1.68675878044404</v>
      </c>
      <c r="AC150" s="33"/>
      <c r="AD150" s="32">
        <v>527</v>
      </c>
      <c r="AE150" s="33">
        <v>2.4121201025265502</v>
      </c>
      <c r="AF150" s="33"/>
      <c r="AG150" s="32">
        <v>1630</v>
      </c>
      <c r="AH150" s="33">
        <v>1.85090558110487</v>
      </c>
      <c r="AI150" s="33"/>
      <c r="AJ150" s="32">
        <v>457</v>
      </c>
      <c r="AK150" s="33">
        <v>1.6831172657631099</v>
      </c>
      <c r="AL150" s="33"/>
      <c r="AM150" s="32">
        <v>539</v>
      </c>
      <c r="AN150" s="33">
        <v>1.5664506379145</v>
      </c>
      <c r="AO150" s="33"/>
      <c r="AP150" s="32">
        <v>469</v>
      </c>
      <c r="AQ150" s="33">
        <v>1.72154314869875</v>
      </c>
      <c r="AR150" s="33"/>
      <c r="AS150" s="32">
        <v>235</v>
      </c>
      <c r="AT150" s="33">
        <v>1.4598993601292201</v>
      </c>
      <c r="AU150" s="33"/>
      <c r="AV150" s="32">
        <v>886</v>
      </c>
      <c r="AW150" s="33">
        <v>1.7547334231165299</v>
      </c>
      <c r="AX150" s="33"/>
      <c r="AY150" s="32">
        <v>657</v>
      </c>
      <c r="AZ150" s="33">
        <v>1.6289794703957201</v>
      </c>
      <c r="BA150" s="33"/>
      <c r="BB150" s="32">
        <v>534</v>
      </c>
      <c r="BC150" s="33">
        <v>1.6467250524238299</v>
      </c>
      <c r="BD150" s="33"/>
    </row>
    <row r="151" spans="1:56" x14ac:dyDescent="0.3">
      <c r="A151" s="152"/>
      <c r="B151" s="134" t="s">
        <v>2</v>
      </c>
      <c r="C151" s="32">
        <v>16703</v>
      </c>
      <c r="D151" s="33">
        <v>1.6071440598789399</v>
      </c>
      <c r="E151" s="33"/>
      <c r="F151" s="32">
        <v>5718</v>
      </c>
      <c r="G151" s="33">
        <v>1.84883405113879</v>
      </c>
      <c r="H151" s="33"/>
      <c r="I151" s="32">
        <v>2308</v>
      </c>
      <c r="J151" s="33">
        <v>1.8276700374561501</v>
      </c>
      <c r="K151" s="33"/>
      <c r="L151" s="32">
        <v>3410</v>
      </c>
      <c r="M151" s="33">
        <v>1.863438891773</v>
      </c>
      <c r="N151" s="33"/>
      <c r="O151" s="32">
        <v>765</v>
      </c>
      <c r="P151" s="33">
        <v>1.4139435161910401</v>
      </c>
      <c r="Q151" s="33"/>
      <c r="R151" s="32">
        <v>739</v>
      </c>
      <c r="S151" s="33">
        <v>1.4478840125391801</v>
      </c>
      <c r="T151" s="33"/>
      <c r="U151" s="32">
        <v>2553</v>
      </c>
      <c r="V151" s="33">
        <v>1.69710103501226</v>
      </c>
      <c r="W151" s="33"/>
      <c r="X151" s="32">
        <v>1358</v>
      </c>
      <c r="Y151" s="33">
        <v>1.6319369336890399</v>
      </c>
      <c r="Z151" s="33"/>
      <c r="AA151" s="32">
        <v>919</v>
      </c>
      <c r="AB151" s="33">
        <v>1.5030584540904799</v>
      </c>
      <c r="AC151" s="33"/>
      <c r="AD151" s="32">
        <v>558</v>
      </c>
      <c r="AE151" s="33">
        <v>2.5155531512036799</v>
      </c>
      <c r="AF151" s="33"/>
      <c r="AG151" s="32">
        <v>1180</v>
      </c>
      <c r="AH151" s="33">
        <v>1.4844634545225801</v>
      </c>
      <c r="AI151" s="33"/>
      <c r="AJ151" s="32">
        <v>355</v>
      </c>
      <c r="AK151" s="33">
        <v>1.3299366875210701</v>
      </c>
      <c r="AL151" s="33"/>
      <c r="AM151" s="32">
        <v>417</v>
      </c>
      <c r="AN151" s="33">
        <v>1.19330376305623</v>
      </c>
      <c r="AO151" s="33"/>
      <c r="AP151" s="32">
        <v>354</v>
      </c>
      <c r="AQ151" s="33">
        <v>1.2601003808778</v>
      </c>
      <c r="AR151" s="33"/>
      <c r="AS151" s="32">
        <v>159</v>
      </c>
      <c r="AT151" s="33">
        <v>0.99761576107416206</v>
      </c>
      <c r="AU151" s="33"/>
      <c r="AV151" s="32">
        <v>729</v>
      </c>
      <c r="AW151" s="33">
        <v>1.42955191685459</v>
      </c>
      <c r="AX151" s="33"/>
      <c r="AY151" s="32">
        <v>513</v>
      </c>
      <c r="AZ151" s="33">
        <v>1.27911035755249</v>
      </c>
      <c r="BA151" s="33"/>
      <c r="BB151" s="32">
        <v>386</v>
      </c>
      <c r="BC151" s="33">
        <v>1.2197434114896</v>
      </c>
      <c r="BD151" s="33"/>
    </row>
    <row r="152" spans="1:56" x14ac:dyDescent="0.3">
      <c r="A152" s="150" t="s">
        <v>138</v>
      </c>
      <c r="B152" s="134" t="s">
        <v>0</v>
      </c>
      <c r="C152" s="32">
        <v>34108</v>
      </c>
      <c r="D152" s="33">
        <v>1.6132175242304301</v>
      </c>
      <c r="E152" s="33">
        <v>115.94175371953099</v>
      </c>
      <c r="F152" s="32">
        <v>11285</v>
      </c>
      <c r="G152" s="33">
        <v>1.79169074639757</v>
      </c>
      <c r="H152" s="33">
        <v>106.15637559371601</v>
      </c>
      <c r="I152" s="32">
        <v>4557</v>
      </c>
      <c r="J152" s="33">
        <v>1.77838310360438</v>
      </c>
      <c r="K152" s="33">
        <v>108.367626886145</v>
      </c>
      <c r="L152" s="32">
        <v>6728</v>
      </c>
      <c r="M152" s="33">
        <v>1.80081796963662</v>
      </c>
      <c r="N152" s="33">
        <v>104.68512321265599</v>
      </c>
      <c r="O152" s="32">
        <v>1671</v>
      </c>
      <c r="P152" s="33">
        <v>1.5376970433150201</v>
      </c>
      <c r="Q152" s="33">
        <v>107.063197026022</v>
      </c>
      <c r="R152" s="32">
        <v>1526</v>
      </c>
      <c r="S152" s="33">
        <v>1.47662176807555</v>
      </c>
      <c r="T152" s="33">
        <v>117.378917378917</v>
      </c>
      <c r="U152" s="32">
        <v>5115</v>
      </c>
      <c r="V152" s="33">
        <v>1.6485747805123301</v>
      </c>
      <c r="W152" s="33">
        <v>124.440544098289</v>
      </c>
      <c r="X152" s="32">
        <v>2757</v>
      </c>
      <c r="Y152" s="33">
        <v>1.60707415740816</v>
      </c>
      <c r="Z152" s="33">
        <v>114.219114219114</v>
      </c>
      <c r="AA152" s="32">
        <v>1767</v>
      </c>
      <c r="AB152" s="33">
        <v>1.44312047238307</v>
      </c>
      <c r="AC152" s="33">
        <v>124.52350698856399</v>
      </c>
      <c r="AD152" s="32">
        <v>948</v>
      </c>
      <c r="AE152" s="33">
        <v>2.15307744719509</v>
      </c>
      <c r="AF152" s="33">
        <v>98.742138364779905</v>
      </c>
      <c r="AG152" s="32">
        <v>2510</v>
      </c>
      <c r="AH152" s="33">
        <v>1.4980155769747201</v>
      </c>
      <c r="AI152" s="33">
        <v>125.51662174303701</v>
      </c>
      <c r="AJ152" s="32">
        <v>835</v>
      </c>
      <c r="AK152" s="33">
        <v>1.5507475160182</v>
      </c>
      <c r="AL152" s="33">
        <v>137.89173789173799</v>
      </c>
      <c r="AM152" s="32">
        <v>877</v>
      </c>
      <c r="AN152" s="33">
        <v>1.2645269198604301</v>
      </c>
      <c r="AO152" s="33">
        <v>121.46464646464599</v>
      </c>
      <c r="AP152" s="32">
        <v>770</v>
      </c>
      <c r="AQ152" s="33">
        <v>1.3914992048576</v>
      </c>
      <c r="AR152" s="33">
        <v>131.92771084337301</v>
      </c>
      <c r="AS152" s="32">
        <v>420</v>
      </c>
      <c r="AT152" s="33">
        <v>1.31106602153894</v>
      </c>
      <c r="AU152" s="33">
        <v>133.333333333333</v>
      </c>
      <c r="AV152" s="32">
        <v>1562</v>
      </c>
      <c r="AW152" s="33">
        <v>1.53911338398021</v>
      </c>
      <c r="AX152" s="33">
        <v>119.690576652602</v>
      </c>
      <c r="AY152" s="32">
        <v>1172</v>
      </c>
      <c r="AZ152" s="33">
        <v>1.4570228001690699</v>
      </c>
      <c r="BA152" s="33">
        <v>128.01556420233501</v>
      </c>
      <c r="BB152" s="32">
        <v>893</v>
      </c>
      <c r="BC152" s="33">
        <v>1.3937010331803901</v>
      </c>
      <c r="BD152" s="33">
        <v>131.94805194805201</v>
      </c>
    </row>
    <row r="153" spans="1:56" x14ac:dyDescent="0.3">
      <c r="A153" s="151"/>
      <c r="B153" s="134" t="s">
        <v>1</v>
      </c>
      <c r="C153" s="32">
        <v>18313</v>
      </c>
      <c r="D153" s="33">
        <v>1.70355548485703</v>
      </c>
      <c r="E153" s="33"/>
      <c r="F153" s="32">
        <v>5811</v>
      </c>
      <c r="G153" s="33">
        <v>1.8126746855659801</v>
      </c>
      <c r="H153" s="33"/>
      <c r="I153" s="32">
        <v>2370</v>
      </c>
      <c r="J153" s="33">
        <v>1.82359594653863</v>
      </c>
      <c r="K153" s="33"/>
      <c r="L153" s="32">
        <v>3441</v>
      </c>
      <c r="M153" s="33">
        <v>1.8052283947054999</v>
      </c>
      <c r="N153" s="33"/>
      <c r="O153" s="32">
        <v>864</v>
      </c>
      <c r="P153" s="33">
        <v>1.58343260331714</v>
      </c>
      <c r="Q153" s="33"/>
      <c r="R153" s="32">
        <v>824</v>
      </c>
      <c r="S153" s="33">
        <v>1.57540532272866</v>
      </c>
      <c r="T153" s="33"/>
      <c r="U153" s="32">
        <v>2836</v>
      </c>
      <c r="V153" s="33">
        <v>1.7743297775831299</v>
      </c>
      <c r="W153" s="33"/>
      <c r="X153" s="32">
        <v>1470</v>
      </c>
      <c r="Y153" s="33">
        <v>1.6640253565768599</v>
      </c>
      <c r="Z153" s="33"/>
      <c r="AA153" s="32">
        <v>980</v>
      </c>
      <c r="AB153" s="33">
        <v>1.5986688634769399</v>
      </c>
      <c r="AC153" s="33"/>
      <c r="AD153" s="32">
        <v>471</v>
      </c>
      <c r="AE153" s="33">
        <v>2.15580373489564</v>
      </c>
      <c r="AF153" s="33"/>
      <c r="AG153" s="32">
        <v>1397</v>
      </c>
      <c r="AH153" s="33">
        <v>1.58632828024754</v>
      </c>
      <c r="AI153" s="33"/>
      <c r="AJ153" s="32">
        <v>484</v>
      </c>
      <c r="AK153" s="33">
        <v>1.78255745433117</v>
      </c>
      <c r="AL153" s="33"/>
      <c r="AM153" s="32">
        <v>481</v>
      </c>
      <c r="AN153" s="33">
        <v>1.3978900868958699</v>
      </c>
      <c r="AO153" s="33"/>
      <c r="AP153" s="32">
        <v>438</v>
      </c>
      <c r="AQ153" s="33">
        <v>1.6077524501706899</v>
      </c>
      <c r="AR153" s="33"/>
      <c r="AS153" s="32">
        <v>240</v>
      </c>
      <c r="AT153" s="33">
        <v>1.4909610486425999</v>
      </c>
      <c r="AU153" s="33"/>
      <c r="AV153" s="32">
        <v>851</v>
      </c>
      <c r="AW153" s="33">
        <v>1.6854155113681399</v>
      </c>
      <c r="AX153" s="33"/>
      <c r="AY153" s="32">
        <v>658</v>
      </c>
      <c r="AZ153" s="33">
        <v>1.6314588912030099</v>
      </c>
      <c r="BA153" s="33"/>
      <c r="BB153" s="32">
        <v>508</v>
      </c>
      <c r="BC153" s="33">
        <v>1.5665474281485099</v>
      </c>
      <c r="BD153" s="33"/>
    </row>
    <row r="154" spans="1:56" x14ac:dyDescent="0.3">
      <c r="A154" s="152"/>
      <c r="B154" s="134" t="s">
        <v>2</v>
      </c>
      <c r="C154" s="32">
        <v>15795</v>
      </c>
      <c r="D154" s="33">
        <v>1.51977731100927</v>
      </c>
      <c r="E154" s="33"/>
      <c r="F154" s="32">
        <v>5474</v>
      </c>
      <c r="G154" s="33">
        <v>1.7699401182115699</v>
      </c>
      <c r="H154" s="33"/>
      <c r="I154" s="32">
        <v>2187</v>
      </c>
      <c r="J154" s="33">
        <v>1.7318519808997399</v>
      </c>
      <c r="K154" s="33"/>
      <c r="L154" s="32">
        <v>3287</v>
      </c>
      <c r="M154" s="33">
        <v>1.7962239405448199</v>
      </c>
      <c r="N154" s="33"/>
      <c r="O154" s="32">
        <v>807</v>
      </c>
      <c r="P154" s="33">
        <v>1.49157178766819</v>
      </c>
      <c r="Q154" s="33"/>
      <c r="R154" s="32">
        <v>702</v>
      </c>
      <c r="S154" s="33">
        <v>1.3753918495297801</v>
      </c>
      <c r="T154" s="33"/>
      <c r="U154" s="32">
        <v>2279</v>
      </c>
      <c r="V154" s="33">
        <v>1.5149601483716999</v>
      </c>
      <c r="W154" s="33"/>
      <c r="X154" s="32">
        <v>1287</v>
      </c>
      <c r="Y154" s="33">
        <v>1.54661475232533</v>
      </c>
      <c r="Z154" s="33"/>
      <c r="AA154" s="32">
        <v>787</v>
      </c>
      <c r="AB154" s="33">
        <v>1.2871675771155699</v>
      </c>
      <c r="AC154" s="33"/>
      <c r="AD154" s="32">
        <v>477</v>
      </c>
      <c r="AE154" s="33">
        <v>2.1503922098999202</v>
      </c>
      <c r="AF154" s="33"/>
      <c r="AG154" s="32">
        <v>1113</v>
      </c>
      <c r="AH154" s="33">
        <v>1.4001761227827401</v>
      </c>
      <c r="AI154" s="33"/>
      <c r="AJ154" s="32">
        <v>351</v>
      </c>
      <c r="AK154" s="33">
        <v>1.3149514854081601</v>
      </c>
      <c r="AL154" s="33"/>
      <c r="AM154" s="32">
        <v>396</v>
      </c>
      <c r="AN154" s="33">
        <v>1.1332093289454901</v>
      </c>
      <c r="AO154" s="33"/>
      <c r="AP154" s="32">
        <v>332</v>
      </c>
      <c r="AQ154" s="33">
        <v>1.1817890577724</v>
      </c>
      <c r="AR154" s="33"/>
      <c r="AS154" s="32">
        <v>180</v>
      </c>
      <c r="AT154" s="33">
        <v>1.1293763332914999</v>
      </c>
      <c r="AU154" s="33"/>
      <c r="AV154" s="32">
        <v>711</v>
      </c>
      <c r="AW154" s="33">
        <v>1.3942543386606501</v>
      </c>
      <c r="AX154" s="33"/>
      <c r="AY154" s="32">
        <v>514</v>
      </c>
      <c r="AZ154" s="33">
        <v>1.2816037500623301</v>
      </c>
      <c r="BA154" s="33"/>
      <c r="BB154" s="32">
        <v>385</v>
      </c>
      <c r="BC154" s="33">
        <v>1.21658345446502</v>
      </c>
      <c r="BD154" s="33"/>
    </row>
    <row r="155" spans="1:56" x14ac:dyDescent="0.3">
      <c r="A155" s="150" t="s">
        <v>139</v>
      </c>
      <c r="B155" s="134" t="s">
        <v>0</v>
      </c>
      <c r="C155" s="32">
        <v>36283</v>
      </c>
      <c r="D155" s="33">
        <v>1.71608922926154</v>
      </c>
      <c r="E155" s="33">
        <v>114.26124955710399</v>
      </c>
      <c r="F155" s="32">
        <v>11635</v>
      </c>
      <c r="G155" s="33">
        <v>1.8472593561662101</v>
      </c>
      <c r="H155" s="33">
        <v>103.943908851884</v>
      </c>
      <c r="I155" s="32">
        <v>4758</v>
      </c>
      <c r="J155" s="33">
        <v>1.8568239646586799</v>
      </c>
      <c r="K155" s="33">
        <v>105.351747949935</v>
      </c>
      <c r="L155" s="32">
        <v>6877</v>
      </c>
      <c r="M155" s="33">
        <v>1.8406993426264999</v>
      </c>
      <c r="N155" s="33">
        <v>102.981109799292</v>
      </c>
      <c r="O155" s="32">
        <v>1825</v>
      </c>
      <c r="P155" s="33">
        <v>1.67941179177134</v>
      </c>
      <c r="Q155" s="33">
        <v>110.25345622119799</v>
      </c>
      <c r="R155" s="32">
        <v>1653</v>
      </c>
      <c r="S155" s="33">
        <v>1.5995123084068701</v>
      </c>
      <c r="T155" s="33">
        <v>115.79634464752</v>
      </c>
      <c r="U155" s="32">
        <v>5376</v>
      </c>
      <c r="V155" s="33">
        <v>1.7326956050897899</v>
      </c>
      <c r="W155" s="33">
        <v>120.418204182042</v>
      </c>
      <c r="X155" s="32">
        <v>3033</v>
      </c>
      <c r="Y155" s="33">
        <v>1.76795644520093</v>
      </c>
      <c r="Z155" s="33">
        <v>115.106382978723</v>
      </c>
      <c r="AA155" s="32">
        <v>1988</v>
      </c>
      <c r="AB155" s="33">
        <v>1.6236126197495999</v>
      </c>
      <c r="AC155" s="33">
        <v>114.918918918919</v>
      </c>
      <c r="AD155" s="32">
        <v>959</v>
      </c>
      <c r="AE155" s="33">
        <v>2.17806041335453</v>
      </c>
      <c r="AF155" s="33">
        <v>97.731958762886606</v>
      </c>
      <c r="AG155" s="32">
        <v>2797</v>
      </c>
      <c r="AH155" s="33">
        <v>1.66930261705112</v>
      </c>
      <c r="AI155" s="33">
        <v>128.32653061224499</v>
      </c>
      <c r="AJ155" s="32">
        <v>820</v>
      </c>
      <c r="AK155" s="33">
        <v>1.52288977620949</v>
      </c>
      <c r="AL155" s="33">
        <v>139.76608187134499</v>
      </c>
      <c r="AM155" s="32">
        <v>1012</v>
      </c>
      <c r="AN155" s="33">
        <v>1.45918043660063</v>
      </c>
      <c r="AO155" s="33">
        <v>108.23045267489699</v>
      </c>
      <c r="AP155" s="32">
        <v>822</v>
      </c>
      <c r="AQ155" s="33">
        <v>1.4854705797311001</v>
      </c>
      <c r="AR155" s="33">
        <v>132.86118980169999</v>
      </c>
      <c r="AS155" s="32">
        <v>441</v>
      </c>
      <c r="AT155" s="33">
        <v>1.37661932261589</v>
      </c>
      <c r="AU155" s="33">
        <v>145</v>
      </c>
      <c r="AV155" s="32">
        <v>1612</v>
      </c>
      <c r="AW155" s="33">
        <v>1.5883807778336101</v>
      </c>
      <c r="AX155" s="33">
        <v>115.796519410977</v>
      </c>
      <c r="AY155" s="32">
        <v>1321</v>
      </c>
      <c r="AZ155" s="33">
        <v>1.64225863397897</v>
      </c>
      <c r="BA155" s="33">
        <v>134.63587921847201</v>
      </c>
      <c r="BB155" s="32">
        <v>989</v>
      </c>
      <c r="BC155" s="33">
        <v>1.54352779598589</v>
      </c>
      <c r="BD155" s="33">
        <v>124.772727272727</v>
      </c>
    </row>
    <row r="156" spans="1:56" x14ac:dyDescent="0.3">
      <c r="A156" s="151"/>
      <c r="B156" s="134" t="s">
        <v>1</v>
      </c>
      <c r="C156" s="32">
        <v>19349</v>
      </c>
      <c r="D156" s="33">
        <v>1.7999287433243401</v>
      </c>
      <c r="E156" s="33"/>
      <c r="F156" s="32">
        <v>5930</v>
      </c>
      <c r="G156" s="33">
        <v>1.8497953683369901</v>
      </c>
      <c r="H156" s="33"/>
      <c r="I156" s="32">
        <v>2441</v>
      </c>
      <c r="J156" s="33">
        <v>1.8782268799581401</v>
      </c>
      <c r="K156" s="33"/>
      <c r="L156" s="32">
        <v>3489</v>
      </c>
      <c r="M156" s="33">
        <v>1.83041030779643</v>
      </c>
      <c r="N156" s="33"/>
      <c r="O156" s="32">
        <v>957</v>
      </c>
      <c r="P156" s="33">
        <v>1.75387152936864</v>
      </c>
      <c r="Q156" s="33"/>
      <c r="R156" s="32">
        <v>887</v>
      </c>
      <c r="S156" s="33">
        <v>1.69585500152952</v>
      </c>
      <c r="T156" s="33"/>
      <c r="U156" s="32">
        <v>2937</v>
      </c>
      <c r="V156" s="33">
        <v>1.8375199424406401</v>
      </c>
      <c r="W156" s="33"/>
      <c r="X156" s="32">
        <v>1623</v>
      </c>
      <c r="Y156" s="33">
        <v>1.83721983246547</v>
      </c>
      <c r="Z156" s="33"/>
      <c r="AA156" s="32">
        <v>1063</v>
      </c>
      <c r="AB156" s="33">
        <v>1.7340663284448901</v>
      </c>
      <c r="AC156" s="33"/>
      <c r="AD156" s="32">
        <v>474</v>
      </c>
      <c r="AE156" s="33">
        <v>2.1695349688758698</v>
      </c>
      <c r="AF156" s="33"/>
      <c r="AG156" s="32">
        <v>1572</v>
      </c>
      <c r="AH156" s="33">
        <v>1.7850451371146301</v>
      </c>
      <c r="AI156" s="33"/>
      <c r="AJ156" s="32">
        <v>478</v>
      </c>
      <c r="AK156" s="33">
        <v>1.7604596346493799</v>
      </c>
      <c r="AL156" s="33"/>
      <c r="AM156" s="32">
        <v>526</v>
      </c>
      <c r="AN156" s="33">
        <v>1.52866982475515</v>
      </c>
      <c r="AO156" s="33"/>
      <c r="AP156" s="32">
        <v>469</v>
      </c>
      <c r="AQ156" s="33">
        <v>1.72154314869875</v>
      </c>
      <c r="AR156" s="33"/>
      <c r="AS156" s="32">
        <v>261</v>
      </c>
      <c r="AT156" s="33">
        <v>1.62142014039883</v>
      </c>
      <c r="AU156" s="33"/>
      <c r="AV156" s="32">
        <v>865</v>
      </c>
      <c r="AW156" s="33">
        <v>1.7131426760674999</v>
      </c>
      <c r="AX156" s="33"/>
      <c r="AY156" s="32">
        <v>758</v>
      </c>
      <c r="AZ156" s="33">
        <v>1.8794009719329601</v>
      </c>
      <c r="BA156" s="33"/>
      <c r="BB156" s="32">
        <v>549</v>
      </c>
      <c r="BC156" s="33">
        <v>1.6929813741211299</v>
      </c>
      <c r="BD156" s="33"/>
    </row>
    <row r="157" spans="1:56" x14ac:dyDescent="0.3">
      <c r="A157" s="152"/>
      <c r="B157" s="134" t="s">
        <v>2</v>
      </c>
      <c r="C157" s="32">
        <v>16934</v>
      </c>
      <c r="D157" s="33">
        <v>1.6293706226420399</v>
      </c>
      <c r="E157" s="33"/>
      <c r="F157" s="32">
        <v>5705</v>
      </c>
      <c r="G157" s="33">
        <v>1.84463068585988</v>
      </c>
      <c r="H157" s="33"/>
      <c r="I157" s="32">
        <v>2317</v>
      </c>
      <c r="J157" s="33">
        <v>1.8347970003405101</v>
      </c>
      <c r="K157" s="33"/>
      <c r="L157" s="32">
        <v>3388</v>
      </c>
      <c r="M157" s="33">
        <v>1.8514167053744599</v>
      </c>
      <c r="N157" s="33"/>
      <c r="O157" s="32">
        <v>868</v>
      </c>
      <c r="P157" s="33">
        <v>1.60431761052787</v>
      </c>
      <c r="Q157" s="33"/>
      <c r="R157" s="32">
        <v>766</v>
      </c>
      <c r="S157" s="33">
        <v>1.50078369905956</v>
      </c>
      <c r="T157" s="33"/>
      <c r="U157" s="32">
        <v>2439</v>
      </c>
      <c r="V157" s="33">
        <v>1.62131979020561</v>
      </c>
      <c r="W157" s="33"/>
      <c r="X157" s="32">
        <v>1410</v>
      </c>
      <c r="Y157" s="33">
        <v>1.6944264186314799</v>
      </c>
      <c r="Z157" s="33"/>
      <c r="AA157" s="32">
        <v>925</v>
      </c>
      <c r="AB157" s="33">
        <v>1.51287167577116</v>
      </c>
      <c r="AC157" s="33"/>
      <c r="AD157" s="32">
        <v>485</v>
      </c>
      <c r="AE157" s="33">
        <v>2.1864574880533798</v>
      </c>
      <c r="AF157" s="33"/>
      <c r="AG157" s="32">
        <v>1225</v>
      </c>
      <c r="AH157" s="33">
        <v>1.5410743489747101</v>
      </c>
      <c r="AI157" s="33"/>
      <c r="AJ157" s="32">
        <v>342</v>
      </c>
      <c r="AK157" s="33">
        <v>1.2812347806541</v>
      </c>
      <c r="AL157" s="33"/>
      <c r="AM157" s="32">
        <v>486</v>
      </c>
      <c r="AN157" s="33">
        <v>1.3907569037058201</v>
      </c>
      <c r="AO157" s="33"/>
      <c r="AP157" s="32">
        <v>353</v>
      </c>
      <c r="AQ157" s="33">
        <v>1.2565407752821001</v>
      </c>
      <c r="AR157" s="33"/>
      <c r="AS157" s="32">
        <v>180</v>
      </c>
      <c r="AT157" s="33">
        <v>1.1293763332914999</v>
      </c>
      <c r="AU157" s="33"/>
      <c r="AV157" s="32">
        <v>747</v>
      </c>
      <c r="AW157" s="33">
        <v>1.46484949504853</v>
      </c>
      <c r="AX157" s="33"/>
      <c r="AY157" s="32">
        <v>563</v>
      </c>
      <c r="AZ157" s="33">
        <v>1.40377998304493</v>
      </c>
      <c r="BA157" s="33"/>
      <c r="BB157" s="32">
        <v>440</v>
      </c>
      <c r="BC157" s="33">
        <v>1.3903810908171601</v>
      </c>
      <c r="BD157" s="33"/>
    </row>
    <row r="158" spans="1:56" x14ac:dyDescent="0.3">
      <c r="A158" s="150" t="s">
        <v>140</v>
      </c>
      <c r="B158" s="134" t="s">
        <v>0</v>
      </c>
      <c r="C158" s="32">
        <v>35847</v>
      </c>
      <c r="D158" s="33">
        <v>1.6954675909196699</v>
      </c>
      <c r="E158" s="33">
        <v>111.212585434834</v>
      </c>
      <c r="F158" s="32">
        <v>11480</v>
      </c>
      <c r="G158" s="33">
        <v>1.82265040041153</v>
      </c>
      <c r="H158" s="33">
        <v>102.18386755900001</v>
      </c>
      <c r="I158" s="32">
        <v>4645</v>
      </c>
      <c r="J158" s="33">
        <v>1.8127253711306399</v>
      </c>
      <c r="K158" s="33">
        <v>102.83842794759801</v>
      </c>
      <c r="L158" s="32">
        <v>6835</v>
      </c>
      <c r="M158" s="33">
        <v>1.8294576133273399</v>
      </c>
      <c r="N158" s="33">
        <v>101.741440377804</v>
      </c>
      <c r="O158" s="32">
        <v>1892</v>
      </c>
      <c r="P158" s="33">
        <v>1.7410669096062401</v>
      </c>
      <c r="Q158" s="33">
        <v>111.16071428571399</v>
      </c>
      <c r="R158" s="32">
        <v>1794</v>
      </c>
      <c r="S158" s="33">
        <v>1.73594983743614</v>
      </c>
      <c r="T158" s="33">
        <v>122.029702970297</v>
      </c>
      <c r="U158" s="32">
        <v>4963</v>
      </c>
      <c r="V158" s="33">
        <v>1.59958487501128</v>
      </c>
      <c r="W158" s="33">
        <v>109.85200845666</v>
      </c>
      <c r="X158" s="32">
        <v>2953</v>
      </c>
      <c r="Y158" s="33">
        <v>1.7213238980146199</v>
      </c>
      <c r="Z158" s="33">
        <v>108.6925795053</v>
      </c>
      <c r="AA158" s="32">
        <v>2040</v>
      </c>
      <c r="AB158" s="33">
        <v>1.6660813603064299</v>
      </c>
      <c r="AC158" s="33">
        <v>114.06086044071399</v>
      </c>
      <c r="AD158" s="32">
        <v>942</v>
      </c>
      <c r="AE158" s="33">
        <v>2.1394503747444902</v>
      </c>
      <c r="AF158" s="33">
        <v>105.22875816993501</v>
      </c>
      <c r="AG158" s="32">
        <v>2654</v>
      </c>
      <c r="AH158" s="33">
        <v>1.5839575064904099</v>
      </c>
      <c r="AI158" s="33">
        <v>132.19597550306199</v>
      </c>
      <c r="AJ158" s="32">
        <v>839</v>
      </c>
      <c r="AK158" s="33">
        <v>1.55817624663386</v>
      </c>
      <c r="AL158" s="33">
        <v>129.23497267759601</v>
      </c>
      <c r="AM158" s="32">
        <v>1048</v>
      </c>
      <c r="AN158" s="33">
        <v>1.5110880410646801</v>
      </c>
      <c r="AO158" s="33">
        <v>120.631578947368</v>
      </c>
      <c r="AP158" s="32">
        <v>796</v>
      </c>
      <c r="AQ158" s="33">
        <v>1.4384848922943501</v>
      </c>
      <c r="AR158" s="33">
        <v>113.404825737265</v>
      </c>
      <c r="AS158" s="32">
        <v>465</v>
      </c>
      <c r="AT158" s="33">
        <v>1.45153738098954</v>
      </c>
      <c r="AU158" s="33">
        <v>118.30985915493</v>
      </c>
      <c r="AV158" s="32">
        <v>1635</v>
      </c>
      <c r="AW158" s="33">
        <v>1.61104377900618</v>
      </c>
      <c r="AX158" s="33">
        <v>115.699208443272</v>
      </c>
      <c r="AY158" s="32">
        <v>1340</v>
      </c>
      <c r="AZ158" s="33">
        <v>1.6658793107735199</v>
      </c>
      <c r="BA158" s="33">
        <v>120.032840722496</v>
      </c>
      <c r="BB158" s="32">
        <v>1006</v>
      </c>
      <c r="BC158" s="33">
        <v>1.57005961856603</v>
      </c>
      <c r="BD158" s="33">
        <v>118.22125813449</v>
      </c>
    </row>
    <row r="159" spans="1:56" x14ac:dyDescent="0.3">
      <c r="A159" s="151"/>
      <c r="B159" s="134" t="s">
        <v>1</v>
      </c>
      <c r="C159" s="32">
        <v>18875</v>
      </c>
      <c r="D159" s="33">
        <v>1.75583518684412</v>
      </c>
      <c r="E159" s="33"/>
      <c r="F159" s="32">
        <v>5802</v>
      </c>
      <c r="G159" s="33">
        <v>1.80986723896985</v>
      </c>
      <c r="H159" s="33"/>
      <c r="I159" s="32">
        <v>2355</v>
      </c>
      <c r="J159" s="33">
        <v>1.81205420004155</v>
      </c>
      <c r="K159" s="33"/>
      <c r="L159" s="32">
        <v>3447</v>
      </c>
      <c r="M159" s="33">
        <v>1.80837613384187</v>
      </c>
      <c r="N159" s="33"/>
      <c r="O159" s="32">
        <v>996</v>
      </c>
      <c r="P159" s="33">
        <v>1.82534591771282</v>
      </c>
      <c r="Q159" s="33"/>
      <c r="R159" s="32">
        <v>986</v>
      </c>
      <c r="S159" s="33">
        <v>1.8851330682165801</v>
      </c>
      <c r="T159" s="33"/>
      <c r="U159" s="32">
        <v>2598</v>
      </c>
      <c r="V159" s="33">
        <v>1.6254262207901899</v>
      </c>
      <c r="W159" s="33"/>
      <c r="X159" s="32">
        <v>1538</v>
      </c>
      <c r="Y159" s="33">
        <v>1.74100067919402</v>
      </c>
      <c r="Z159" s="33"/>
      <c r="AA159" s="32">
        <v>1087</v>
      </c>
      <c r="AB159" s="33">
        <v>1.7732174026524901</v>
      </c>
      <c r="AC159" s="33"/>
      <c r="AD159" s="32">
        <v>483</v>
      </c>
      <c r="AE159" s="33">
        <v>2.2107286708165499</v>
      </c>
      <c r="AF159" s="33"/>
      <c r="AG159" s="32">
        <v>1511</v>
      </c>
      <c r="AH159" s="33">
        <v>1.7157781184352501</v>
      </c>
      <c r="AI159" s="33"/>
      <c r="AJ159" s="32">
        <v>473</v>
      </c>
      <c r="AK159" s="33">
        <v>1.7420447849145599</v>
      </c>
      <c r="AL159" s="33"/>
      <c r="AM159" s="32">
        <v>573</v>
      </c>
      <c r="AN159" s="33">
        <v>1.66526199540818</v>
      </c>
      <c r="AO159" s="33"/>
      <c r="AP159" s="32">
        <v>423</v>
      </c>
      <c r="AQ159" s="33">
        <v>1.55269243475388</v>
      </c>
      <c r="AR159" s="33"/>
      <c r="AS159" s="32">
        <v>252</v>
      </c>
      <c r="AT159" s="33">
        <v>1.56550910107473</v>
      </c>
      <c r="AU159" s="33"/>
      <c r="AV159" s="32">
        <v>877</v>
      </c>
      <c r="AW159" s="33">
        <v>1.73690881723837</v>
      </c>
      <c r="AX159" s="33"/>
      <c r="AY159" s="32">
        <v>731</v>
      </c>
      <c r="AZ159" s="33">
        <v>1.8124566101358699</v>
      </c>
      <c r="BA159" s="33"/>
      <c r="BB159" s="32">
        <v>545</v>
      </c>
      <c r="BC159" s="33">
        <v>1.68064635500185</v>
      </c>
      <c r="BD159" s="33"/>
    </row>
    <row r="160" spans="1:56" x14ac:dyDescent="0.3">
      <c r="A160" s="152"/>
      <c r="B160" s="134" t="s">
        <v>2</v>
      </c>
      <c r="C160" s="32">
        <v>16972</v>
      </c>
      <c r="D160" s="33">
        <v>1.63302694032601</v>
      </c>
      <c r="E160" s="33"/>
      <c r="F160" s="32">
        <v>5678</v>
      </c>
      <c r="G160" s="33">
        <v>1.8359006195113701</v>
      </c>
      <c r="H160" s="33"/>
      <c r="I160" s="32">
        <v>2290</v>
      </c>
      <c r="J160" s="33">
        <v>1.8134161116874301</v>
      </c>
      <c r="K160" s="33"/>
      <c r="L160" s="32">
        <v>3388</v>
      </c>
      <c r="M160" s="33">
        <v>1.8514167053744599</v>
      </c>
      <c r="N160" s="33"/>
      <c r="O160" s="32">
        <v>896</v>
      </c>
      <c r="P160" s="33">
        <v>1.6560697915126401</v>
      </c>
      <c r="Q160" s="33"/>
      <c r="R160" s="32">
        <v>808</v>
      </c>
      <c r="S160" s="33">
        <v>1.58307210031348</v>
      </c>
      <c r="T160" s="33"/>
      <c r="U160" s="32">
        <v>2365</v>
      </c>
      <c r="V160" s="33">
        <v>1.57212845585742</v>
      </c>
      <c r="W160" s="33"/>
      <c r="X160" s="32">
        <v>1415</v>
      </c>
      <c r="Y160" s="33">
        <v>1.70043502295287</v>
      </c>
      <c r="Z160" s="33"/>
      <c r="AA160" s="32">
        <v>953</v>
      </c>
      <c r="AB160" s="33">
        <v>1.5586667102809899</v>
      </c>
      <c r="AC160" s="33"/>
      <c r="AD160" s="32">
        <v>459</v>
      </c>
      <c r="AE160" s="33">
        <v>2.06924533405464</v>
      </c>
      <c r="AF160" s="33"/>
      <c r="AG160" s="32">
        <v>1143</v>
      </c>
      <c r="AH160" s="33">
        <v>1.43791671908416</v>
      </c>
      <c r="AI160" s="33"/>
      <c r="AJ160" s="32">
        <v>366</v>
      </c>
      <c r="AK160" s="33">
        <v>1.3711459933315899</v>
      </c>
      <c r="AL160" s="33"/>
      <c r="AM160" s="32">
        <v>475</v>
      </c>
      <c r="AN160" s="33">
        <v>1.3592788667906699</v>
      </c>
      <c r="AO160" s="33"/>
      <c r="AP160" s="32">
        <v>373</v>
      </c>
      <c r="AQ160" s="33">
        <v>1.3277328871961001</v>
      </c>
      <c r="AR160" s="33"/>
      <c r="AS160" s="32">
        <v>213</v>
      </c>
      <c r="AT160" s="33">
        <v>1.3364286610616101</v>
      </c>
      <c r="AU160" s="33"/>
      <c r="AV160" s="32">
        <v>758</v>
      </c>
      <c r="AW160" s="33">
        <v>1.4864202372781601</v>
      </c>
      <c r="AX160" s="33"/>
      <c r="AY160" s="32">
        <v>609</v>
      </c>
      <c r="AZ160" s="33">
        <v>1.5184760384979801</v>
      </c>
      <c r="BA160" s="33"/>
      <c r="BB160" s="32">
        <v>461</v>
      </c>
      <c r="BC160" s="33">
        <v>1.4567401883334401</v>
      </c>
      <c r="BD160" s="33"/>
    </row>
    <row r="161" spans="1:56" x14ac:dyDescent="0.3">
      <c r="A161" s="150" t="s">
        <v>141</v>
      </c>
      <c r="B161" s="134" t="s">
        <v>0</v>
      </c>
      <c r="C161" s="32">
        <v>32317</v>
      </c>
      <c r="D161" s="33">
        <v>1.5285079960875601</v>
      </c>
      <c r="E161" s="33">
        <v>111.984257133486</v>
      </c>
      <c r="F161" s="32">
        <v>10140</v>
      </c>
      <c r="G161" s="33">
        <v>1.60990200872586</v>
      </c>
      <c r="H161" s="33">
        <v>99.410029498525105</v>
      </c>
      <c r="I161" s="32">
        <v>4309</v>
      </c>
      <c r="J161" s="33">
        <v>1.68160034966672</v>
      </c>
      <c r="K161" s="33">
        <v>103.06314797361</v>
      </c>
      <c r="L161" s="32">
        <v>5831</v>
      </c>
      <c r="M161" s="33">
        <v>1.5607267510331699</v>
      </c>
      <c r="N161" s="33">
        <v>96.793790077623996</v>
      </c>
      <c r="O161" s="32">
        <v>1705</v>
      </c>
      <c r="P161" s="33">
        <v>1.5689847150521301</v>
      </c>
      <c r="Q161" s="33">
        <v>117.474489795918</v>
      </c>
      <c r="R161" s="32">
        <v>1554</v>
      </c>
      <c r="S161" s="33">
        <v>1.50371574547144</v>
      </c>
      <c r="T161" s="33">
        <v>114.640883977901</v>
      </c>
      <c r="U161" s="32">
        <v>4492</v>
      </c>
      <c r="V161" s="33">
        <v>1.4477806283600001</v>
      </c>
      <c r="W161" s="33">
        <v>119.443087445042</v>
      </c>
      <c r="X161" s="32">
        <v>2664</v>
      </c>
      <c r="Y161" s="33">
        <v>1.55286382130408</v>
      </c>
      <c r="Z161" s="33">
        <v>118.898931799507</v>
      </c>
      <c r="AA161" s="32">
        <v>1863</v>
      </c>
      <c r="AB161" s="33">
        <v>1.5215243011033699</v>
      </c>
      <c r="AC161" s="33">
        <v>114.878892733564</v>
      </c>
      <c r="AD161" s="32">
        <v>741</v>
      </c>
      <c r="AE161" s="33">
        <v>1.6829434476493299</v>
      </c>
      <c r="AF161" s="33">
        <v>109.32203389830499</v>
      </c>
      <c r="AG161" s="32">
        <v>2505</v>
      </c>
      <c r="AH161" s="33">
        <v>1.49503148219987</v>
      </c>
      <c r="AI161" s="33">
        <v>120.31662269129301</v>
      </c>
      <c r="AJ161" s="32">
        <v>881</v>
      </c>
      <c r="AK161" s="33">
        <v>1.6361779180982401</v>
      </c>
      <c r="AL161" s="33">
        <v>116.461916461916</v>
      </c>
      <c r="AM161" s="32">
        <v>975</v>
      </c>
      <c r="AN161" s="33">
        <v>1.4058309542348</v>
      </c>
      <c r="AO161" s="33">
        <v>126.744186046512</v>
      </c>
      <c r="AP161" s="32">
        <v>790</v>
      </c>
      <c r="AQ161" s="33">
        <v>1.4276420413474</v>
      </c>
      <c r="AR161" s="33">
        <v>125.71428571428601</v>
      </c>
      <c r="AS161" s="32">
        <v>420</v>
      </c>
      <c r="AT161" s="33">
        <v>1.31106602153894</v>
      </c>
      <c r="AU161" s="33">
        <v>128.26086956521701</v>
      </c>
      <c r="AV161" s="32">
        <v>1526</v>
      </c>
      <c r="AW161" s="33">
        <v>1.5036408604057701</v>
      </c>
      <c r="AX161" s="33">
        <v>104.01069518716599</v>
      </c>
      <c r="AY161" s="32">
        <v>1144</v>
      </c>
      <c r="AZ161" s="33">
        <v>1.422213381735</v>
      </c>
      <c r="BA161" s="33">
        <v>127.435387673956</v>
      </c>
      <c r="BB161" s="32">
        <v>917</v>
      </c>
      <c r="BC161" s="33">
        <v>1.4311577238817601</v>
      </c>
      <c r="BD161" s="33">
        <v>124.754901960784</v>
      </c>
    </row>
    <row r="162" spans="1:56" x14ac:dyDescent="0.3">
      <c r="A162" s="151"/>
      <c r="B162" s="134" t="s">
        <v>1</v>
      </c>
      <c r="C162" s="32">
        <v>17072</v>
      </c>
      <c r="D162" s="33">
        <v>1.58811222833392</v>
      </c>
      <c r="E162" s="33"/>
      <c r="F162" s="32">
        <v>5055</v>
      </c>
      <c r="G162" s="33">
        <v>1.57684917149132</v>
      </c>
      <c r="H162" s="33"/>
      <c r="I162" s="32">
        <v>2187</v>
      </c>
      <c r="J162" s="33">
        <v>1.6827866392742501</v>
      </c>
      <c r="K162" s="33"/>
      <c r="L162" s="32">
        <v>2868</v>
      </c>
      <c r="M162" s="33">
        <v>1.5046193071826199</v>
      </c>
      <c r="N162" s="33"/>
      <c r="O162" s="32">
        <v>921</v>
      </c>
      <c r="P162" s="33">
        <v>1.6878951708971</v>
      </c>
      <c r="Q162" s="33"/>
      <c r="R162" s="32">
        <v>830</v>
      </c>
      <c r="S162" s="33">
        <v>1.5868767207097001</v>
      </c>
      <c r="T162" s="33"/>
      <c r="U162" s="32">
        <v>2445</v>
      </c>
      <c r="V162" s="33">
        <v>1.5297025057090099</v>
      </c>
      <c r="W162" s="33"/>
      <c r="X162" s="32">
        <v>1447</v>
      </c>
      <c r="Y162" s="33">
        <v>1.63798958569165</v>
      </c>
      <c r="Z162" s="33"/>
      <c r="AA162" s="32">
        <v>996</v>
      </c>
      <c r="AB162" s="33">
        <v>1.6247695796153401</v>
      </c>
      <c r="AC162" s="33"/>
      <c r="AD162" s="32">
        <v>387</v>
      </c>
      <c r="AE162" s="33">
        <v>1.7713291834492899</v>
      </c>
      <c r="AF162" s="33"/>
      <c r="AG162" s="32">
        <v>1368</v>
      </c>
      <c r="AH162" s="33">
        <v>1.55339805825243</v>
      </c>
      <c r="AI162" s="33"/>
      <c r="AJ162" s="32">
        <v>474</v>
      </c>
      <c r="AK162" s="33">
        <v>1.74572775486152</v>
      </c>
      <c r="AL162" s="33"/>
      <c r="AM162" s="32">
        <v>545</v>
      </c>
      <c r="AN162" s="33">
        <v>1.5838879362957401</v>
      </c>
      <c r="AO162" s="33"/>
      <c r="AP162" s="32">
        <v>440</v>
      </c>
      <c r="AQ162" s="33">
        <v>1.6150937855595899</v>
      </c>
      <c r="AR162" s="33"/>
      <c r="AS162" s="32">
        <v>236</v>
      </c>
      <c r="AT162" s="33">
        <v>1.46611169783189</v>
      </c>
      <c r="AU162" s="33"/>
      <c r="AV162" s="32">
        <v>778</v>
      </c>
      <c r="AW162" s="33">
        <v>1.5408381525786301</v>
      </c>
      <c r="AX162" s="33"/>
      <c r="AY162" s="32">
        <v>641</v>
      </c>
      <c r="AZ162" s="33">
        <v>1.5893087374789201</v>
      </c>
      <c r="BA162" s="33"/>
      <c r="BB162" s="32">
        <v>509</v>
      </c>
      <c r="BC162" s="33">
        <v>1.56963118292833</v>
      </c>
      <c r="BD162" s="33"/>
    </row>
    <row r="163" spans="1:56" x14ac:dyDescent="0.3">
      <c r="A163" s="152"/>
      <c r="B163" s="134" t="s">
        <v>2</v>
      </c>
      <c r="C163" s="32">
        <v>15245</v>
      </c>
      <c r="D163" s="33">
        <v>1.4668569234780799</v>
      </c>
      <c r="E163" s="33"/>
      <c r="F163" s="32">
        <v>5085</v>
      </c>
      <c r="G163" s="33">
        <v>1.6441624956349701</v>
      </c>
      <c r="H163" s="33"/>
      <c r="I163" s="32">
        <v>2122</v>
      </c>
      <c r="J163" s="33">
        <v>1.68037947117935</v>
      </c>
      <c r="K163" s="33"/>
      <c r="L163" s="32">
        <v>2963</v>
      </c>
      <c r="M163" s="33">
        <v>1.6191699226754801</v>
      </c>
      <c r="N163" s="33"/>
      <c r="O163" s="32">
        <v>784</v>
      </c>
      <c r="P163" s="33">
        <v>1.44906106757356</v>
      </c>
      <c r="Q163" s="33"/>
      <c r="R163" s="32">
        <v>724</v>
      </c>
      <c r="S163" s="33">
        <v>1.41849529780564</v>
      </c>
      <c r="T163" s="33"/>
      <c r="U163" s="32">
        <v>2047</v>
      </c>
      <c r="V163" s="33">
        <v>1.3607386677125399</v>
      </c>
      <c r="W163" s="33"/>
      <c r="X163" s="32">
        <v>1217</v>
      </c>
      <c r="Y163" s="33">
        <v>1.4624942918258901</v>
      </c>
      <c r="Z163" s="33"/>
      <c r="AA163" s="32">
        <v>867</v>
      </c>
      <c r="AB163" s="33">
        <v>1.41801053285794</v>
      </c>
      <c r="AC163" s="33"/>
      <c r="AD163" s="32">
        <v>354</v>
      </c>
      <c r="AE163" s="33">
        <v>1.59588855829051</v>
      </c>
      <c r="AF163" s="33"/>
      <c r="AG163" s="32">
        <v>1137</v>
      </c>
      <c r="AH163" s="33">
        <v>1.43036859982388</v>
      </c>
      <c r="AI163" s="33"/>
      <c r="AJ163" s="32">
        <v>407</v>
      </c>
      <c r="AK163" s="33">
        <v>1.5247443149889499</v>
      </c>
      <c r="AL163" s="33"/>
      <c r="AM163" s="32">
        <v>430</v>
      </c>
      <c r="AN163" s="33">
        <v>1.2305050794104999</v>
      </c>
      <c r="AO163" s="33"/>
      <c r="AP163" s="32">
        <v>350</v>
      </c>
      <c r="AQ163" s="33">
        <v>1.2458619584949999</v>
      </c>
      <c r="AR163" s="33"/>
      <c r="AS163" s="32">
        <v>184</v>
      </c>
      <c r="AT163" s="33">
        <v>1.1544735851424299</v>
      </c>
      <c r="AU163" s="33"/>
      <c r="AV163" s="32">
        <v>748</v>
      </c>
      <c r="AW163" s="33">
        <v>1.46681047161486</v>
      </c>
      <c r="AX163" s="33"/>
      <c r="AY163" s="32">
        <v>503</v>
      </c>
      <c r="AZ163" s="33">
        <v>1.2541764324539999</v>
      </c>
      <c r="BA163" s="33"/>
      <c r="BB163" s="32">
        <v>408</v>
      </c>
      <c r="BC163" s="33">
        <v>1.2892624660304599</v>
      </c>
      <c r="BD163" s="33"/>
    </row>
    <row r="164" spans="1:56" x14ac:dyDescent="0.3">
      <c r="A164" s="150" t="s">
        <v>142</v>
      </c>
      <c r="B164" s="134" t="s">
        <v>0</v>
      </c>
      <c r="C164" s="32">
        <v>29708</v>
      </c>
      <c r="D164" s="33">
        <v>1.4051092473858799</v>
      </c>
      <c r="E164" s="33">
        <v>116.32563897182</v>
      </c>
      <c r="F164" s="32">
        <v>9353</v>
      </c>
      <c r="G164" s="33">
        <v>1.48495202047465</v>
      </c>
      <c r="H164" s="33">
        <v>108.818932797499</v>
      </c>
      <c r="I164" s="32">
        <v>3988</v>
      </c>
      <c r="J164" s="33">
        <v>1.5563291238038699</v>
      </c>
      <c r="K164" s="33">
        <v>111.005291005291</v>
      </c>
      <c r="L164" s="32">
        <v>5365</v>
      </c>
      <c r="M164" s="33">
        <v>1.43599708785679</v>
      </c>
      <c r="N164" s="33">
        <v>107.222865971418</v>
      </c>
      <c r="O164" s="32">
        <v>1473</v>
      </c>
      <c r="P164" s="33">
        <v>1.3554923667283201</v>
      </c>
      <c r="Q164" s="33">
        <v>111.94244604316501</v>
      </c>
      <c r="R164" s="32">
        <v>1433</v>
      </c>
      <c r="S164" s="33">
        <v>1.38663105743923</v>
      </c>
      <c r="T164" s="33">
        <v>130.38585209003199</v>
      </c>
      <c r="U164" s="32">
        <v>4216</v>
      </c>
      <c r="V164" s="33">
        <v>1.35882527363441</v>
      </c>
      <c r="W164" s="33">
        <v>123.423423423423</v>
      </c>
      <c r="X164" s="32">
        <v>2543</v>
      </c>
      <c r="Y164" s="33">
        <v>1.4823320936847899</v>
      </c>
      <c r="Z164" s="33">
        <v>114.41821247892101</v>
      </c>
      <c r="AA164" s="32">
        <v>1707</v>
      </c>
      <c r="AB164" s="33">
        <v>1.39411807943288</v>
      </c>
      <c r="AC164" s="33">
        <v>118.846153846154</v>
      </c>
      <c r="AD164" s="32">
        <v>709</v>
      </c>
      <c r="AE164" s="33">
        <v>1.6102657279127901</v>
      </c>
      <c r="AF164" s="33">
        <v>124.36708860759499</v>
      </c>
      <c r="AG164" s="32">
        <v>2220</v>
      </c>
      <c r="AH164" s="33">
        <v>1.3249380800334201</v>
      </c>
      <c r="AI164" s="33">
        <v>131.974921630094</v>
      </c>
      <c r="AJ164" s="32">
        <v>757</v>
      </c>
      <c r="AK164" s="33">
        <v>1.4058872690129101</v>
      </c>
      <c r="AL164" s="33">
        <v>129.39393939393901</v>
      </c>
      <c r="AM164" s="32">
        <v>917</v>
      </c>
      <c r="AN164" s="33">
        <v>1.3222020359316</v>
      </c>
      <c r="AO164" s="33">
        <v>111.77829099307201</v>
      </c>
      <c r="AP164" s="32">
        <v>672</v>
      </c>
      <c r="AQ164" s="33">
        <v>1.21439930605754</v>
      </c>
      <c r="AR164" s="33">
        <v>131.72413793103399</v>
      </c>
      <c r="AS164" s="32">
        <v>413</v>
      </c>
      <c r="AT164" s="33">
        <v>1.2892149211799599</v>
      </c>
      <c r="AU164" s="33">
        <v>134.65909090909099</v>
      </c>
      <c r="AV164" s="32">
        <v>1277</v>
      </c>
      <c r="AW164" s="33">
        <v>1.25828923901583</v>
      </c>
      <c r="AX164" s="33">
        <v>104.647435897436</v>
      </c>
      <c r="AY164" s="32">
        <v>1093</v>
      </c>
      <c r="AZ164" s="33">
        <v>1.3588105124443699</v>
      </c>
      <c r="BA164" s="33">
        <v>109.38697318007701</v>
      </c>
      <c r="BB164" s="32">
        <v>925</v>
      </c>
      <c r="BC164" s="33">
        <v>1.44364328744889</v>
      </c>
      <c r="BD164" s="33">
        <v>112.155963302752</v>
      </c>
    </row>
    <row r="165" spans="1:56" x14ac:dyDescent="0.3">
      <c r="A165" s="151"/>
      <c r="B165" s="134" t="s">
        <v>1</v>
      </c>
      <c r="C165" s="32">
        <v>15975</v>
      </c>
      <c r="D165" s="33">
        <v>1.48606448264026</v>
      </c>
      <c r="E165" s="33"/>
      <c r="F165" s="32">
        <v>4874</v>
      </c>
      <c r="G165" s="33">
        <v>1.5203883010581001</v>
      </c>
      <c r="H165" s="33"/>
      <c r="I165" s="32">
        <v>2098</v>
      </c>
      <c r="J165" s="33">
        <v>1.61430561005825</v>
      </c>
      <c r="K165" s="33"/>
      <c r="L165" s="32">
        <v>2776</v>
      </c>
      <c r="M165" s="33">
        <v>1.45635397375835</v>
      </c>
      <c r="N165" s="33"/>
      <c r="O165" s="32">
        <v>778</v>
      </c>
      <c r="P165" s="33">
        <v>1.4258224136351101</v>
      </c>
      <c r="Q165" s="33"/>
      <c r="R165" s="32">
        <v>811</v>
      </c>
      <c r="S165" s="33">
        <v>1.55055062710309</v>
      </c>
      <c r="T165" s="33"/>
      <c r="U165" s="32">
        <v>2329</v>
      </c>
      <c r="V165" s="33">
        <v>1.4571276629023699</v>
      </c>
      <c r="W165" s="33"/>
      <c r="X165" s="32">
        <v>1357</v>
      </c>
      <c r="Y165" s="33">
        <v>1.53611048222776</v>
      </c>
      <c r="Z165" s="33"/>
      <c r="AA165" s="32">
        <v>927</v>
      </c>
      <c r="AB165" s="33">
        <v>1.5122102412684899</v>
      </c>
      <c r="AC165" s="33"/>
      <c r="AD165" s="32">
        <v>393</v>
      </c>
      <c r="AE165" s="33">
        <v>1.79879165140974</v>
      </c>
      <c r="AF165" s="33"/>
      <c r="AG165" s="32">
        <v>1263</v>
      </c>
      <c r="AH165" s="33">
        <v>1.43416794413218</v>
      </c>
      <c r="AI165" s="33"/>
      <c r="AJ165" s="32">
        <v>427</v>
      </c>
      <c r="AK165" s="33">
        <v>1.57262816735415</v>
      </c>
      <c r="AL165" s="33"/>
      <c r="AM165" s="32">
        <v>484</v>
      </c>
      <c r="AN165" s="33">
        <v>1.4066087360864901</v>
      </c>
      <c r="AO165" s="33"/>
      <c r="AP165" s="32">
        <v>382</v>
      </c>
      <c r="AQ165" s="33">
        <v>1.40219505928128</v>
      </c>
      <c r="AR165" s="33"/>
      <c r="AS165" s="32">
        <v>237</v>
      </c>
      <c r="AT165" s="33">
        <v>1.4723240355345699</v>
      </c>
      <c r="AU165" s="33"/>
      <c r="AV165" s="32">
        <v>653</v>
      </c>
      <c r="AW165" s="33">
        <v>1.29327418204864</v>
      </c>
      <c r="AX165" s="33"/>
      <c r="AY165" s="32">
        <v>571</v>
      </c>
      <c r="AZ165" s="33">
        <v>1.4157492809679699</v>
      </c>
      <c r="BA165" s="33"/>
      <c r="BB165" s="32">
        <v>489</v>
      </c>
      <c r="BC165" s="33">
        <v>1.50795608733194</v>
      </c>
      <c r="BD165" s="33"/>
    </row>
    <row r="166" spans="1:56" x14ac:dyDescent="0.3">
      <c r="A166" s="152"/>
      <c r="B166" s="134" t="s">
        <v>2</v>
      </c>
      <c r="C166" s="32">
        <v>13733</v>
      </c>
      <c r="D166" s="33">
        <v>1.32137396721053</v>
      </c>
      <c r="E166" s="33"/>
      <c r="F166" s="32">
        <v>4479</v>
      </c>
      <c r="G166" s="33">
        <v>1.4482210064796499</v>
      </c>
      <c r="H166" s="33"/>
      <c r="I166" s="32">
        <v>1890</v>
      </c>
      <c r="J166" s="33">
        <v>1.4966622057158201</v>
      </c>
      <c r="K166" s="33"/>
      <c r="L166" s="32">
        <v>2589</v>
      </c>
      <c r="M166" s="33">
        <v>1.41479275390038</v>
      </c>
      <c r="N166" s="33"/>
      <c r="O166" s="32">
        <v>695</v>
      </c>
      <c r="P166" s="33">
        <v>1.2845630637291101</v>
      </c>
      <c r="Q166" s="33"/>
      <c r="R166" s="32">
        <v>622</v>
      </c>
      <c r="S166" s="33">
        <v>1.21865203761755</v>
      </c>
      <c r="T166" s="33"/>
      <c r="U166" s="32">
        <v>1887</v>
      </c>
      <c r="V166" s="33">
        <v>1.25437902587863</v>
      </c>
      <c r="W166" s="33"/>
      <c r="X166" s="32">
        <v>1186</v>
      </c>
      <c r="Y166" s="33">
        <v>1.4252409450332899</v>
      </c>
      <c r="Z166" s="33"/>
      <c r="AA166" s="32">
        <v>780</v>
      </c>
      <c r="AB166" s="33">
        <v>1.2757188184881101</v>
      </c>
      <c r="AC166" s="33"/>
      <c r="AD166" s="32">
        <v>316</v>
      </c>
      <c r="AE166" s="33">
        <v>1.4245784870615801</v>
      </c>
      <c r="AF166" s="33"/>
      <c r="AG166" s="32">
        <v>957</v>
      </c>
      <c r="AH166" s="33">
        <v>1.2039250220153499</v>
      </c>
      <c r="AI166" s="33"/>
      <c r="AJ166" s="32">
        <v>330</v>
      </c>
      <c r="AK166" s="33">
        <v>1.2362791743153601</v>
      </c>
      <c r="AL166" s="33"/>
      <c r="AM166" s="32">
        <v>433</v>
      </c>
      <c r="AN166" s="33">
        <v>1.2390899985691799</v>
      </c>
      <c r="AO166" s="33"/>
      <c r="AP166" s="32">
        <v>290</v>
      </c>
      <c r="AQ166" s="33">
        <v>1.032285622753</v>
      </c>
      <c r="AR166" s="33"/>
      <c r="AS166" s="32">
        <v>176</v>
      </c>
      <c r="AT166" s="33">
        <v>1.1042790814405801</v>
      </c>
      <c r="AU166" s="33"/>
      <c r="AV166" s="32">
        <v>624</v>
      </c>
      <c r="AW166" s="33">
        <v>1.22364937738994</v>
      </c>
      <c r="AX166" s="33"/>
      <c r="AY166" s="32">
        <v>522</v>
      </c>
      <c r="AZ166" s="33">
        <v>1.3015508901411299</v>
      </c>
      <c r="BA166" s="33"/>
      <c r="BB166" s="32">
        <v>436</v>
      </c>
      <c r="BC166" s="33">
        <v>1.3777412627188299</v>
      </c>
      <c r="BD166" s="33"/>
    </row>
    <row r="167" spans="1:56" x14ac:dyDescent="0.3">
      <c r="A167" s="150" t="s">
        <v>143</v>
      </c>
      <c r="B167" s="134" t="s">
        <v>0</v>
      </c>
      <c r="C167" s="32">
        <v>33822</v>
      </c>
      <c r="D167" s="33">
        <v>1.5996904862355299</v>
      </c>
      <c r="E167" s="33">
        <v>111.917293233083</v>
      </c>
      <c r="F167" s="32">
        <v>10242</v>
      </c>
      <c r="G167" s="33">
        <v>1.6260962892870101</v>
      </c>
      <c r="H167" s="33">
        <v>107.95939086294401</v>
      </c>
      <c r="I167" s="32">
        <v>4372</v>
      </c>
      <c r="J167" s="33">
        <v>1.70618629119121</v>
      </c>
      <c r="K167" s="33">
        <v>107.400379506641</v>
      </c>
      <c r="L167" s="32">
        <v>5870</v>
      </c>
      <c r="M167" s="33">
        <v>1.5711654996680999</v>
      </c>
      <c r="N167" s="33">
        <v>108.377706780263</v>
      </c>
      <c r="O167" s="32">
        <v>1881</v>
      </c>
      <c r="P167" s="33">
        <v>1.7309444275736401</v>
      </c>
      <c r="Q167" s="33">
        <v>104.013015184382</v>
      </c>
      <c r="R167" s="32">
        <v>1696</v>
      </c>
      <c r="S167" s="33">
        <v>1.64112091655055</v>
      </c>
      <c r="T167" s="33">
        <v>106.32603406326</v>
      </c>
      <c r="U167" s="32">
        <v>4446</v>
      </c>
      <c r="V167" s="33">
        <v>1.43295473590573</v>
      </c>
      <c r="W167" s="33">
        <v>116.56113005358</v>
      </c>
      <c r="X167" s="32">
        <v>2780</v>
      </c>
      <c r="Y167" s="33">
        <v>1.6204810147242299</v>
      </c>
      <c r="Z167" s="33">
        <v>117.527386541471</v>
      </c>
      <c r="AA167" s="32">
        <v>2007</v>
      </c>
      <c r="AB167" s="33">
        <v>1.6391300441838199</v>
      </c>
      <c r="AC167" s="33">
        <v>99.107142857142904</v>
      </c>
      <c r="AD167" s="32">
        <v>706</v>
      </c>
      <c r="AE167" s="33">
        <v>1.60345219168749</v>
      </c>
      <c r="AF167" s="33">
        <v>99.435028248587599</v>
      </c>
      <c r="AG167" s="32">
        <v>2659</v>
      </c>
      <c r="AH167" s="33">
        <v>1.58694160126526</v>
      </c>
      <c r="AI167" s="33">
        <v>125.72156196944</v>
      </c>
      <c r="AJ167" s="32">
        <v>895</v>
      </c>
      <c r="AK167" s="33">
        <v>1.66217847525304</v>
      </c>
      <c r="AL167" s="33">
        <v>130.07712082262199</v>
      </c>
      <c r="AM167" s="32">
        <v>1091</v>
      </c>
      <c r="AN167" s="33">
        <v>1.5730887908411899</v>
      </c>
      <c r="AO167" s="33">
        <v>118.2</v>
      </c>
      <c r="AP167" s="32">
        <v>872</v>
      </c>
      <c r="AQ167" s="33">
        <v>1.57582767095562</v>
      </c>
      <c r="AR167" s="33">
        <v>112.682926829268</v>
      </c>
      <c r="AS167" s="32">
        <v>517</v>
      </c>
      <c r="AT167" s="33">
        <v>1.61385984079913</v>
      </c>
      <c r="AU167" s="33">
        <v>127.753303964758</v>
      </c>
      <c r="AV167" s="32">
        <v>1592</v>
      </c>
      <c r="AW167" s="33">
        <v>1.5686738202922501</v>
      </c>
      <c r="AX167" s="33">
        <v>109.198423127464</v>
      </c>
      <c r="AY167" s="32">
        <v>1356</v>
      </c>
      <c r="AZ167" s="33">
        <v>1.68577040702156</v>
      </c>
      <c r="BA167" s="33">
        <v>110.55900621118001</v>
      </c>
      <c r="BB167" s="32">
        <v>1082</v>
      </c>
      <c r="BC167" s="33">
        <v>1.6886724724537301</v>
      </c>
      <c r="BD167" s="33">
        <v>121.267893660532</v>
      </c>
    </row>
    <row r="168" spans="1:56" x14ac:dyDescent="0.3">
      <c r="A168" s="151"/>
      <c r="B168" s="134" t="s">
        <v>1</v>
      </c>
      <c r="C168" s="32">
        <v>17862</v>
      </c>
      <c r="D168" s="33">
        <v>1.6616014891342901</v>
      </c>
      <c r="E168" s="33"/>
      <c r="F168" s="32">
        <v>5317</v>
      </c>
      <c r="G168" s="33">
        <v>1.65857706128968</v>
      </c>
      <c r="H168" s="33"/>
      <c r="I168" s="32">
        <v>2264</v>
      </c>
      <c r="J168" s="33">
        <v>1.7420342712926</v>
      </c>
      <c r="K168" s="33"/>
      <c r="L168" s="32">
        <v>3053</v>
      </c>
      <c r="M168" s="33">
        <v>1.6016745972205499</v>
      </c>
      <c r="N168" s="33"/>
      <c r="O168" s="32">
        <v>959</v>
      </c>
      <c r="P168" s="33">
        <v>1.7575368826170601</v>
      </c>
      <c r="Q168" s="33"/>
      <c r="R168" s="32">
        <v>874</v>
      </c>
      <c r="S168" s="33">
        <v>1.67100030590395</v>
      </c>
      <c r="T168" s="33"/>
      <c r="U168" s="32">
        <v>2393</v>
      </c>
      <c r="V168" s="33">
        <v>1.49716895548534</v>
      </c>
      <c r="W168" s="33"/>
      <c r="X168" s="32">
        <v>1502</v>
      </c>
      <c r="Y168" s="33">
        <v>1.70024903780847</v>
      </c>
      <c r="Z168" s="33"/>
      <c r="AA168" s="32">
        <v>999</v>
      </c>
      <c r="AB168" s="33">
        <v>1.6296634638912899</v>
      </c>
      <c r="AC168" s="33"/>
      <c r="AD168" s="32">
        <v>352</v>
      </c>
      <c r="AE168" s="33">
        <v>1.6111314536799699</v>
      </c>
      <c r="AF168" s="33"/>
      <c r="AG168" s="32">
        <v>1481</v>
      </c>
      <c r="AH168" s="33">
        <v>1.6817123715437501</v>
      </c>
      <c r="AI168" s="33"/>
      <c r="AJ168" s="32">
        <v>506</v>
      </c>
      <c r="AK168" s="33">
        <v>1.86358279316441</v>
      </c>
      <c r="AL168" s="33"/>
      <c r="AM168" s="32">
        <v>591</v>
      </c>
      <c r="AN168" s="33">
        <v>1.71757389055189</v>
      </c>
      <c r="AO168" s="33"/>
      <c r="AP168" s="32">
        <v>462</v>
      </c>
      <c r="AQ168" s="33">
        <v>1.69584847483757</v>
      </c>
      <c r="AR168" s="33"/>
      <c r="AS168" s="32">
        <v>290</v>
      </c>
      <c r="AT168" s="33">
        <v>1.8015779337764799</v>
      </c>
      <c r="AU168" s="33"/>
      <c r="AV168" s="32">
        <v>831</v>
      </c>
      <c r="AW168" s="33">
        <v>1.6458052760833399</v>
      </c>
      <c r="AX168" s="33"/>
      <c r="AY168" s="32">
        <v>712</v>
      </c>
      <c r="AZ168" s="33">
        <v>1.7653476147971801</v>
      </c>
      <c r="BA168" s="33"/>
      <c r="BB168" s="32">
        <v>593</v>
      </c>
      <c r="BC168" s="33">
        <v>1.82866658443321</v>
      </c>
      <c r="BD168" s="33"/>
    </row>
    <row r="169" spans="1:56" x14ac:dyDescent="0.3">
      <c r="A169" s="152"/>
      <c r="B169" s="134" t="s">
        <v>2</v>
      </c>
      <c r="C169" s="32">
        <v>15960</v>
      </c>
      <c r="D169" s="33">
        <v>1.53565342726862</v>
      </c>
      <c r="E169" s="33"/>
      <c r="F169" s="32">
        <v>4925</v>
      </c>
      <c r="G169" s="33">
        <v>1.5924287691253101</v>
      </c>
      <c r="H169" s="33"/>
      <c r="I169" s="32">
        <v>2108</v>
      </c>
      <c r="J169" s="33">
        <v>1.66929308447035</v>
      </c>
      <c r="K169" s="33"/>
      <c r="L169" s="32">
        <v>2817</v>
      </c>
      <c r="M169" s="33">
        <v>1.5393863220306601</v>
      </c>
      <c r="N169" s="33"/>
      <c r="O169" s="32">
        <v>922</v>
      </c>
      <c r="P169" s="33">
        <v>1.7041253881413601</v>
      </c>
      <c r="Q169" s="33"/>
      <c r="R169" s="32">
        <v>822</v>
      </c>
      <c r="S169" s="33">
        <v>1.61050156739812</v>
      </c>
      <c r="T169" s="33"/>
      <c r="U169" s="32">
        <v>2053</v>
      </c>
      <c r="V169" s="33">
        <v>1.36472715428131</v>
      </c>
      <c r="W169" s="33"/>
      <c r="X169" s="32">
        <v>1278</v>
      </c>
      <c r="Y169" s="33">
        <v>1.5357992645468299</v>
      </c>
      <c r="Z169" s="33"/>
      <c r="AA169" s="32">
        <v>1008</v>
      </c>
      <c r="AB169" s="33">
        <v>1.64862124235386</v>
      </c>
      <c r="AC169" s="33"/>
      <c r="AD169" s="32">
        <v>354</v>
      </c>
      <c r="AE169" s="33">
        <v>1.59588855829051</v>
      </c>
      <c r="AF169" s="33"/>
      <c r="AG169" s="32">
        <v>1178</v>
      </c>
      <c r="AH169" s="33">
        <v>1.48194741476915</v>
      </c>
      <c r="AI169" s="33"/>
      <c r="AJ169" s="32">
        <v>389</v>
      </c>
      <c r="AK169" s="33">
        <v>1.45731090548084</v>
      </c>
      <c r="AL169" s="33"/>
      <c r="AM169" s="32">
        <v>500</v>
      </c>
      <c r="AN169" s="33">
        <v>1.43081985977965</v>
      </c>
      <c r="AO169" s="33"/>
      <c r="AP169" s="32">
        <v>410</v>
      </c>
      <c r="AQ169" s="33">
        <v>1.4594382942370001</v>
      </c>
      <c r="AR169" s="33"/>
      <c r="AS169" s="32">
        <v>227</v>
      </c>
      <c r="AT169" s="33">
        <v>1.4242690425398401</v>
      </c>
      <c r="AU169" s="33"/>
      <c r="AV169" s="32">
        <v>761</v>
      </c>
      <c r="AW169" s="33">
        <v>1.49230316697715</v>
      </c>
      <c r="AX169" s="33"/>
      <c r="AY169" s="32">
        <v>644</v>
      </c>
      <c r="AZ169" s="33">
        <v>1.60574477634269</v>
      </c>
      <c r="BA169" s="33"/>
      <c r="BB169" s="32">
        <v>489</v>
      </c>
      <c r="BC169" s="33">
        <v>1.5452189850218001</v>
      </c>
      <c r="BD169" s="33"/>
    </row>
    <row r="170" spans="1:56" x14ac:dyDescent="0.3">
      <c r="A170" s="150" t="s">
        <v>144</v>
      </c>
      <c r="B170" s="134" t="s">
        <v>0</v>
      </c>
      <c r="C170" s="32">
        <v>30151</v>
      </c>
      <c r="D170" s="33">
        <v>1.4260619670772701</v>
      </c>
      <c r="E170" s="33">
        <v>111.615665356541</v>
      </c>
      <c r="F170" s="32">
        <v>9000</v>
      </c>
      <c r="G170" s="33">
        <v>1.4289071083365601</v>
      </c>
      <c r="H170" s="33">
        <v>106.280082512033</v>
      </c>
      <c r="I170" s="32">
        <v>3907</v>
      </c>
      <c r="J170" s="33">
        <v>1.5247186275581099</v>
      </c>
      <c r="K170" s="33">
        <v>104.55497382199</v>
      </c>
      <c r="L170" s="32">
        <v>5093</v>
      </c>
      <c r="M170" s="33">
        <v>1.3631935076336701</v>
      </c>
      <c r="N170" s="33">
        <v>107.62331838564999</v>
      </c>
      <c r="O170" s="32">
        <v>1713</v>
      </c>
      <c r="P170" s="33">
        <v>1.5763465201667399</v>
      </c>
      <c r="Q170" s="33">
        <v>108.90243902439001</v>
      </c>
      <c r="R170" s="32">
        <v>1664</v>
      </c>
      <c r="S170" s="33">
        <v>1.61015637095526</v>
      </c>
      <c r="T170" s="33">
        <v>111.974522292994</v>
      </c>
      <c r="U170" s="32">
        <v>3850</v>
      </c>
      <c r="V170" s="33">
        <v>1.2408627380200301</v>
      </c>
      <c r="W170" s="33">
        <v>113.77012770683</v>
      </c>
      <c r="X170" s="32">
        <v>2391</v>
      </c>
      <c r="Y170" s="33">
        <v>1.3937302540308001</v>
      </c>
      <c r="Z170" s="33">
        <v>115.794223826715</v>
      </c>
      <c r="AA170" s="32">
        <v>1849</v>
      </c>
      <c r="AB170" s="33">
        <v>1.5100904094149901</v>
      </c>
      <c r="AC170" s="33">
        <v>116.004672897196</v>
      </c>
      <c r="AD170" s="32">
        <v>580</v>
      </c>
      <c r="AE170" s="33">
        <v>1.31728367022485</v>
      </c>
      <c r="AF170" s="33">
        <v>104.22535211267601</v>
      </c>
      <c r="AG170" s="32">
        <v>2300</v>
      </c>
      <c r="AH170" s="33">
        <v>1.37268359643102</v>
      </c>
      <c r="AI170" s="33">
        <v>132.55813953488399</v>
      </c>
      <c r="AJ170" s="32">
        <v>821</v>
      </c>
      <c r="AK170" s="33">
        <v>1.5247469588633999</v>
      </c>
      <c r="AL170" s="33">
        <v>111.59793814433</v>
      </c>
      <c r="AM170" s="32">
        <v>1054</v>
      </c>
      <c r="AN170" s="33">
        <v>1.5197393084753601</v>
      </c>
      <c r="AO170" s="33">
        <v>98.867924528301899</v>
      </c>
      <c r="AP170" s="32">
        <v>804</v>
      </c>
      <c r="AQ170" s="33">
        <v>1.45294202689027</v>
      </c>
      <c r="AR170" s="33">
        <v>123.95543175487499</v>
      </c>
      <c r="AS170" s="32">
        <v>484</v>
      </c>
      <c r="AT170" s="33">
        <v>1.51084751053535</v>
      </c>
      <c r="AU170" s="33">
        <v>111.35371179039301</v>
      </c>
      <c r="AV170" s="32">
        <v>1445</v>
      </c>
      <c r="AW170" s="33">
        <v>1.4238276823632601</v>
      </c>
      <c r="AX170" s="33">
        <v>105.255681818182</v>
      </c>
      <c r="AY170" s="32">
        <v>1221</v>
      </c>
      <c r="AZ170" s="33">
        <v>1.5179392824286999</v>
      </c>
      <c r="BA170" s="33">
        <v>118.03571428571399</v>
      </c>
      <c r="BB170" s="32">
        <v>975</v>
      </c>
      <c r="BC170" s="33">
        <v>1.5216780597434201</v>
      </c>
      <c r="BD170" s="33">
        <v>106.567796610169</v>
      </c>
    </row>
    <row r="171" spans="1:56" x14ac:dyDescent="0.3">
      <c r="A171" s="151"/>
      <c r="B171" s="134" t="s">
        <v>1</v>
      </c>
      <c r="C171" s="32">
        <v>15903</v>
      </c>
      <c r="D171" s="33">
        <v>1.47936672722554</v>
      </c>
      <c r="E171" s="33"/>
      <c r="F171" s="32">
        <v>4637</v>
      </c>
      <c r="G171" s="33">
        <v>1.4464588740267501</v>
      </c>
      <c r="H171" s="33"/>
      <c r="I171" s="32">
        <v>1997</v>
      </c>
      <c r="J171" s="33">
        <v>1.53659118364458</v>
      </c>
      <c r="K171" s="33"/>
      <c r="L171" s="32">
        <v>2640</v>
      </c>
      <c r="M171" s="33">
        <v>1.3850052200007299</v>
      </c>
      <c r="N171" s="33"/>
      <c r="O171" s="32">
        <v>893</v>
      </c>
      <c r="P171" s="33">
        <v>1.6365802254192201</v>
      </c>
      <c r="Q171" s="33"/>
      <c r="R171" s="32">
        <v>879</v>
      </c>
      <c r="S171" s="33">
        <v>1.68055980422147</v>
      </c>
      <c r="T171" s="33"/>
      <c r="U171" s="32">
        <v>2049</v>
      </c>
      <c r="V171" s="33">
        <v>1.28194700785185</v>
      </c>
      <c r="W171" s="33"/>
      <c r="X171" s="32">
        <v>1283</v>
      </c>
      <c r="Y171" s="33">
        <v>1.4523432193796699</v>
      </c>
      <c r="Z171" s="33"/>
      <c r="AA171" s="32">
        <v>993</v>
      </c>
      <c r="AB171" s="33">
        <v>1.61987569533939</v>
      </c>
      <c r="AC171" s="33"/>
      <c r="AD171" s="32">
        <v>296</v>
      </c>
      <c r="AE171" s="33">
        <v>1.35481508604907</v>
      </c>
      <c r="AF171" s="33"/>
      <c r="AG171" s="32">
        <v>1311</v>
      </c>
      <c r="AH171" s="33">
        <v>1.4886731391585799</v>
      </c>
      <c r="AI171" s="33"/>
      <c r="AJ171" s="32">
        <v>433</v>
      </c>
      <c r="AK171" s="33">
        <v>1.59472598703595</v>
      </c>
      <c r="AL171" s="33"/>
      <c r="AM171" s="32">
        <v>524</v>
      </c>
      <c r="AN171" s="33">
        <v>1.5228573919614099</v>
      </c>
      <c r="AO171" s="33"/>
      <c r="AP171" s="32">
        <v>445</v>
      </c>
      <c r="AQ171" s="33">
        <v>1.63344712403186</v>
      </c>
      <c r="AR171" s="33"/>
      <c r="AS171" s="32">
        <v>255</v>
      </c>
      <c r="AT171" s="33">
        <v>1.58414611418277</v>
      </c>
      <c r="AU171" s="33"/>
      <c r="AV171" s="32">
        <v>741</v>
      </c>
      <c r="AW171" s="33">
        <v>1.46755921730175</v>
      </c>
      <c r="AX171" s="33"/>
      <c r="AY171" s="32">
        <v>661</v>
      </c>
      <c r="AZ171" s="33">
        <v>1.63889715362491</v>
      </c>
      <c r="BA171" s="33"/>
      <c r="BB171" s="32">
        <v>503</v>
      </c>
      <c r="BC171" s="33">
        <v>1.55112865424941</v>
      </c>
      <c r="BD171" s="33"/>
    </row>
    <row r="172" spans="1:56" x14ac:dyDescent="0.3">
      <c r="A172" s="152"/>
      <c r="B172" s="134" t="s">
        <v>2</v>
      </c>
      <c r="C172" s="32">
        <v>14248</v>
      </c>
      <c r="D172" s="33">
        <v>1.3709266937169999</v>
      </c>
      <c r="E172" s="33"/>
      <c r="F172" s="32">
        <v>4363</v>
      </c>
      <c r="G172" s="33">
        <v>1.41071405476015</v>
      </c>
      <c r="H172" s="33"/>
      <c r="I172" s="32">
        <v>1910</v>
      </c>
      <c r="J172" s="33">
        <v>1.5124999010144</v>
      </c>
      <c r="K172" s="33"/>
      <c r="L172" s="32">
        <v>2453</v>
      </c>
      <c r="M172" s="33">
        <v>1.34047378343671</v>
      </c>
      <c r="N172" s="33"/>
      <c r="O172" s="32">
        <v>820</v>
      </c>
      <c r="P172" s="33">
        <v>1.51559958598255</v>
      </c>
      <c r="Q172" s="33"/>
      <c r="R172" s="32">
        <v>785</v>
      </c>
      <c r="S172" s="33">
        <v>1.53800940438871</v>
      </c>
      <c r="T172" s="33"/>
      <c r="U172" s="32">
        <v>1801</v>
      </c>
      <c r="V172" s="33">
        <v>1.1972107183929099</v>
      </c>
      <c r="W172" s="33"/>
      <c r="X172" s="32">
        <v>1108</v>
      </c>
      <c r="Y172" s="33">
        <v>1.33150671761963</v>
      </c>
      <c r="Z172" s="33"/>
      <c r="AA172" s="32">
        <v>856</v>
      </c>
      <c r="AB172" s="33">
        <v>1.40001962644336</v>
      </c>
      <c r="AC172" s="33"/>
      <c r="AD172" s="32">
        <v>284</v>
      </c>
      <c r="AE172" s="33">
        <v>1.2803173744477501</v>
      </c>
      <c r="AF172" s="33"/>
      <c r="AG172" s="32">
        <v>989</v>
      </c>
      <c r="AH172" s="33">
        <v>1.2441816580702001</v>
      </c>
      <c r="AI172" s="33"/>
      <c r="AJ172" s="32">
        <v>388</v>
      </c>
      <c r="AK172" s="33">
        <v>1.4535646049526101</v>
      </c>
      <c r="AL172" s="33"/>
      <c r="AM172" s="32">
        <v>530</v>
      </c>
      <c r="AN172" s="33">
        <v>1.51666905136643</v>
      </c>
      <c r="AO172" s="33"/>
      <c r="AP172" s="32">
        <v>359</v>
      </c>
      <c r="AQ172" s="33">
        <v>1.2778984088562999</v>
      </c>
      <c r="AR172" s="33"/>
      <c r="AS172" s="32">
        <v>229</v>
      </c>
      <c r="AT172" s="33">
        <v>1.4368176684653</v>
      </c>
      <c r="AU172" s="33"/>
      <c r="AV172" s="32">
        <v>704</v>
      </c>
      <c r="AW172" s="33">
        <v>1.3805275026963399</v>
      </c>
      <c r="AX172" s="33"/>
      <c r="AY172" s="32">
        <v>560</v>
      </c>
      <c r="AZ172" s="33">
        <v>1.3962998055153799</v>
      </c>
      <c r="BA172" s="33"/>
      <c r="BB172" s="32">
        <v>472</v>
      </c>
      <c r="BC172" s="33">
        <v>1.4914997156038701</v>
      </c>
      <c r="BD172" s="33"/>
    </row>
    <row r="173" spans="1:56" x14ac:dyDescent="0.3">
      <c r="A173" s="150" t="s">
        <v>145</v>
      </c>
      <c r="B173" s="134" t="s">
        <v>0</v>
      </c>
      <c r="C173" s="32">
        <v>31251</v>
      </c>
      <c r="D173" s="33">
        <v>1.47808903628841</v>
      </c>
      <c r="E173" s="33">
        <v>112.562916609985</v>
      </c>
      <c r="F173" s="32">
        <v>9247</v>
      </c>
      <c r="G173" s="33">
        <v>1.46812267008758</v>
      </c>
      <c r="H173" s="33">
        <v>111.022364217252</v>
      </c>
      <c r="I173" s="32">
        <v>4057</v>
      </c>
      <c r="J173" s="33">
        <v>1.58325658356879</v>
      </c>
      <c r="K173" s="33">
        <v>110.31622602384699</v>
      </c>
      <c r="L173" s="32">
        <v>5190</v>
      </c>
      <c r="M173" s="33">
        <v>1.3891565491103</v>
      </c>
      <c r="N173" s="33">
        <v>111.577660008153</v>
      </c>
      <c r="O173" s="32">
        <v>1845</v>
      </c>
      <c r="P173" s="33">
        <v>1.69781630455788</v>
      </c>
      <c r="Q173" s="33">
        <v>105.915178571429</v>
      </c>
      <c r="R173" s="32">
        <v>1592</v>
      </c>
      <c r="S173" s="33">
        <v>1.5404861433658501</v>
      </c>
      <c r="T173" s="33">
        <v>108.650065530799</v>
      </c>
      <c r="U173" s="32">
        <v>3971</v>
      </c>
      <c r="V173" s="33">
        <v>1.2798612812149499</v>
      </c>
      <c r="W173" s="33">
        <v>118.186813186813</v>
      </c>
      <c r="X173" s="32">
        <v>2495</v>
      </c>
      <c r="Y173" s="33">
        <v>1.4543525653730001</v>
      </c>
      <c r="Z173" s="33">
        <v>113.79605826906599</v>
      </c>
      <c r="AA173" s="32">
        <v>1939</v>
      </c>
      <c r="AB173" s="33">
        <v>1.5835939988402801</v>
      </c>
      <c r="AC173" s="33">
        <v>117.133258678611</v>
      </c>
      <c r="AD173" s="32">
        <v>607</v>
      </c>
      <c r="AE173" s="33">
        <v>1.37860549625256</v>
      </c>
      <c r="AF173" s="33">
        <v>99.671052631578902</v>
      </c>
      <c r="AG173" s="32">
        <v>2343</v>
      </c>
      <c r="AH173" s="33">
        <v>1.3983468114947299</v>
      </c>
      <c r="AI173" s="33">
        <v>123.568702290076</v>
      </c>
      <c r="AJ173" s="32">
        <v>916</v>
      </c>
      <c r="AK173" s="33">
        <v>1.70117931098524</v>
      </c>
      <c r="AL173" s="33">
        <v>127.295285359801</v>
      </c>
      <c r="AM173" s="32">
        <v>1054</v>
      </c>
      <c r="AN173" s="33">
        <v>1.5197393084753601</v>
      </c>
      <c r="AO173" s="33">
        <v>96.275605214152705</v>
      </c>
      <c r="AP173" s="32">
        <v>873</v>
      </c>
      <c r="AQ173" s="33">
        <v>1.5776348127801101</v>
      </c>
      <c r="AR173" s="33">
        <v>125</v>
      </c>
      <c r="AS173" s="32">
        <v>478</v>
      </c>
      <c r="AT173" s="33">
        <v>1.4921179959419399</v>
      </c>
      <c r="AU173" s="33">
        <v>103.404255319149</v>
      </c>
      <c r="AV173" s="32">
        <v>1596</v>
      </c>
      <c r="AW173" s="33">
        <v>1.5726152118005301</v>
      </c>
      <c r="AX173" s="33">
        <v>105.935483870968</v>
      </c>
      <c r="AY173" s="32">
        <v>1246</v>
      </c>
      <c r="AZ173" s="33">
        <v>1.54901912031627</v>
      </c>
      <c r="BA173" s="33">
        <v>106.976744186047</v>
      </c>
      <c r="BB173" s="32">
        <v>1049</v>
      </c>
      <c r="BC173" s="33">
        <v>1.6371695227393299</v>
      </c>
      <c r="BD173" s="33">
        <v>114.519427402863</v>
      </c>
    </row>
    <row r="174" spans="1:56" x14ac:dyDescent="0.3">
      <c r="A174" s="151"/>
      <c r="B174" s="134" t="s">
        <v>1</v>
      </c>
      <c r="C174" s="32">
        <v>16549</v>
      </c>
      <c r="D174" s="33">
        <v>1.5394604771964699</v>
      </c>
      <c r="E174" s="33"/>
      <c r="F174" s="32">
        <v>4865</v>
      </c>
      <c r="G174" s="33">
        <v>1.51758085446197</v>
      </c>
      <c r="H174" s="33"/>
      <c r="I174" s="32">
        <v>2128</v>
      </c>
      <c r="J174" s="33">
        <v>1.6373891030524099</v>
      </c>
      <c r="K174" s="33"/>
      <c r="L174" s="32">
        <v>2737</v>
      </c>
      <c r="M174" s="33">
        <v>1.4358936693719699</v>
      </c>
      <c r="N174" s="33"/>
      <c r="O174" s="32">
        <v>949</v>
      </c>
      <c r="P174" s="33">
        <v>1.73921011637497</v>
      </c>
      <c r="Q174" s="33"/>
      <c r="R174" s="32">
        <v>829</v>
      </c>
      <c r="S174" s="33">
        <v>1.58496482104619</v>
      </c>
      <c r="T174" s="33"/>
      <c r="U174" s="32">
        <v>2151</v>
      </c>
      <c r="V174" s="33">
        <v>1.34576281790597</v>
      </c>
      <c r="W174" s="33"/>
      <c r="X174" s="32">
        <v>1328</v>
      </c>
      <c r="Y174" s="33">
        <v>1.5032827711116099</v>
      </c>
      <c r="Z174" s="33"/>
      <c r="AA174" s="32">
        <v>1046</v>
      </c>
      <c r="AB174" s="33">
        <v>1.70633431754784</v>
      </c>
      <c r="AC174" s="33"/>
      <c r="AD174" s="32">
        <v>303</v>
      </c>
      <c r="AE174" s="33">
        <v>1.38685463200293</v>
      </c>
      <c r="AF174" s="33"/>
      <c r="AG174" s="32">
        <v>1295</v>
      </c>
      <c r="AH174" s="33">
        <v>1.47050474081644</v>
      </c>
      <c r="AI174" s="33"/>
      <c r="AJ174" s="32">
        <v>513</v>
      </c>
      <c r="AK174" s="33">
        <v>1.8893635827931601</v>
      </c>
      <c r="AL174" s="33"/>
      <c r="AM174" s="32">
        <v>517</v>
      </c>
      <c r="AN174" s="33">
        <v>1.5025138771833</v>
      </c>
      <c r="AO174" s="33"/>
      <c r="AP174" s="32">
        <v>485</v>
      </c>
      <c r="AQ174" s="33">
        <v>1.78027383181001</v>
      </c>
      <c r="AR174" s="33"/>
      <c r="AS174" s="32">
        <v>243</v>
      </c>
      <c r="AT174" s="33">
        <v>1.5095980617506399</v>
      </c>
      <c r="AU174" s="33"/>
      <c r="AV174" s="32">
        <v>821</v>
      </c>
      <c r="AW174" s="33">
        <v>1.62600015844094</v>
      </c>
      <c r="AX174" s="33"/>
      <c r="AY174" s="32">
        <v>644</v>
      </c>
      <c r="AZ174" s="33">
        <v>1.5967469999008199</v>
      </c>
      <c r="BA174" s="33"/>
      <c r="BB174" s="32">
        <v>560</v>
      </c>
      <c r="BC174" s="33">
        <v>1.72690267669915</v>
      </c>
      <c r="BD174" s="33"/>
    </row>
    <row r="175" spans="1:56" x14ac:dyDescent="0.3">
      <c r="A175" s="152"/>
      <c r="B175" s="134" t="s">
        <v>2</v>
      </c>
      <c r="C175" s="32">
        <v>14702</v>
      </c>
      <c r="D175" s="33">
        <v>1.4146100681518401</v>
      </c>
      <c r="E175" s="33"/>
      <c r="F175" s="32">
        <v>4382</v>
      </c>
      <c r="G175" s="33">
        <v>1.4168574347831699</v>
      </c>
      <c r="H175" s="33"/>
      <c r="I175" s="32">
        <v>1929</v>
      </c>
      <c r="J175" s="33">
        <v>1.52754571154806</v>
      </c>
      <c r="K175" s="33"/>
      <c r="L175" s="32">
        <v>2453</v>
      </c>
      <c r="M175" s="33">
        <v>1.34047378343671</v>
      </c>
      <c r="N175" s="33"/>
      <c r="O175" s="32">
        <v>896</v>
      </c>
      <c r="P175" s="33">
        <v>1.6560697915126401</v>
      </c>
      <c r="Q175" s="33"/>
      <c r="R175" s="32">
        <v>763</v>
      </c>
      <c r="S175" s="33">
        <v>1.4949059561128499</v>
      </c>
      <c r="T175" s="33"/>
      <c r="U175" s="32">
        <v>1820</v>
      </c>
      <c r="V175" s="33">
        <v>1.2098409258606799</v>
      </c>
      <c r="W175" s="33"/>
      <c r="X175" s="32">
        <v>1167</v>
      </c>
      <c r="Y175" s="33">
        <v>1.40240824861201</v>
      </c>
      <c r="Z175" s="33"/>
      <c r="AA175" s="32">
        <v>893</v>
      </c>
      <c r="AB175" s="33">
        <v>1.4605344934742099</v>
      </c>
      <c r="AC175" s="33"/>
      <c r="AD175" s="32">
        <v>304</v>
      </c>
      <c r="AE175" s="33">
        <v>1.37048056983139</v>
      </c>
      <c r="AF175" s="33"/>
      <c r="AG175" s="32">
        <v>1048</v>
      </c>
      <c r="AH175" s="33">
        <v>1.3184048307963301</v>
      </c>
      <c r="AI175" s="33"/>
      <c r="AJ175" s="32">
        <v>403</v>
      </c>
      <c r="AK175" s="33">
        <v>1.5097591128760299</v>
      </c>
      <c r="AL175" s="33"/>
      <c r="AM175" s="32">
        <v>537</v>
      </c>
      <c r="AN175" s="33">
        <v>1.53670052940335</v>
      </c>
      <c r="AO175" s="33"/>
      <c r="AP175" s="32">
        <v>388</v>
      </c>
      <c r="AQ175" s="33">
        <v>1.3811269711316001</v>
      </c>
      <c r="AR175" s="33"/>
      <c r="AS175" s="32">
        <v>235</v>
      </c>
      <c r="AT175" s="33">
        <v>1.47446354624169</v>
      </c>
      <c r="AU175" s="33"/>
      <c r="AV175" s="32">
        <v>775</v>
      </c>
      <c r="AW175" s="33">
        <v>1.5197568389057801</v>
      </c>
      <c r="AX175" s="33"/>
      <c r="AY175" s="32">
        <v>602</v>
      </c>
      <c r="AZ175" s="33">
        <v>1.50102229092904</v>
      </c>
      <c r="BA175" s="33"/>
      <c r="BB175" s="32">
        <v>489</v>
      </c>
      <c r="BC175" s="33">
        <v>1.5452189850218001</v>
      </c>
      <c r="BD175" s="33"/>
    </row>
    <row r="176" spans="1:56" x14ac:dyDescent="0.3">
      <c r="A176" s="150" t="s">
        <v>146</v>
      </c>
      <c r="B176" s="134" t="s">
        <v>0</v>
      </c>
      <c r="C176" s="32">
        <v>33524</v>
      </c>
      <c r="D176" s="33">
        <v>1.58559588021288</v>
      </c>
      <c r="E176" s="33">
        <v>112.40575302540699</v>
      </c>
      <c r="F176" s="32">
        <v>9447</v>
      </c>
      <c r="G176" s="33">
        <v>1.49987616138394</v>
      </c>
      <c r="H176" s="33">
        <v>116.227969787137</v>
      </c>
      <c r="I176" s="32">
        <v>4235</v>
      </c>
      <c r="J176" s="33">
        <v>1.65272162470146</v>
      </c>
      <c r="K176" s="33">
        <v>111.327345309381</v>
      </c>
      <c r="L176" s="32">
        <v>5212</v>
      </c>
      <c r="M176" s="33">
        <v>1.3950450739812901</v>
      </c>
      <c r="N176" s="33">
        <v>120.380549682875</v>
      </c>
      <c r="O176" s="32">
        <v>2034</v>
      </c>
      <c r="P176" s="33">
        <v>1.8717389503906401</v>
      </c>
      <c r="Q176" s="33">
        <v>108.82956878850101</v>
      </c>
      <c r="R176" s="32">
        <v>1814</v>
      </c>
      <c r="S176" s="33">
        <v>1.75530267843319</v>
      </c>
      <c r="T176" s="33">
        <v>107.314285714286</v>
      </c>
      <c r="U176" s="32">
        <v>4233</v>
      </c>
      <c r="V176" s="33">
        <v>1.3643044078022899</v>
      </c>
      <c r="W176" s="33">
        <v>114.329113924051</v>
      </c>
      <c r="X176" s="32">
        <v>2722</v>
      </c>
      <c r="Y176" s="33">
        <v>1.58667241801415</v>
      </c>
      <c r="Z176" s="33">
        <v>113.490196078431</v>
      </c>
      <c r="AA176" s="32">
        <v>2116</v>
      </c>
      <c r="AB176" s="33">
        <v>1.7281510580433299</v>
      </c>
      <c r="AC176" s="33">
        <v>103.85356454720601</v>
      </c>
      <c r="AD176" s="32">
        <v>587</v>
      </c>
      <c r="AE176" s="33">
        <v>1.33318192141722</v>
      </c>
      <c r="AF176" s="33">
        <v>111.151079136691</v>
      </c>
      <c r="AG176" s="32">
        <v>2555</v>
      </c>
      <c r="AH176" s="33">
        <v>1.52487242994838</v>
      </c>
      <c r="AI176" s="33">
        <v>121.020761245675</v>
      </c>
      <c r="AJ176" s="32">
        <v>947</v>
      </c>
      <c r="AK176" s="33">
        <v>1.75875197325657</v>
      </c>
      <c r="AL176" s="33">
        <v>114.739229024943</v>
      </c>
      <c r="AM176" s="32">
        <v>1221</v>
      </c>
      <c r="AN176" s="33">
        <v>1.7605329180725</v>
      </c>
      <c r="AO176" s="33">
        <v>108.717948717949</v>
      </c>
      <c r="AP176" s="32">
        <v>983</v>
      </c>
      <c r="AQ176" s="33">
        <v>1.77642041347405</v>
      </c>
      <c r="AR176" s="33">
        <v>115.570175438596</v>
      </c>
      <c r="AS176" s="32">
        <v>578</v>
      </c>
      <c r="AT176" s="33">
        <v>1.8042765724988299</v>
      </c>
      <c r="AU176" s="33">
        <v>104.240282685512</v>
      </c>
      <c r="AV176" s="32">
        <v>1674</v>
      </c>
      <c r="AW176" s="33">
        <v>1.6494723462118299</v>
      </c>
      <c r="AX176" s="33">
        <v>104.146341463415</v>
      </c>
      <c r="AY176" s="32">
        <v>1499</v>
      </c>
      <c r="AZ176" s="33">
        <v>1.8635470797384299</v>
      </c>
      <c r="BA176" s="33">
        <v>107.330567081604</v>
      </c>
      <c r="BB176" s="32">
        <v>1114</v>
      </c>
      <c r="BC176" s="33">
        <v>1.7386147267222301</v>
      </c>
      <c r="BD176" s="33">
        <v>108.22429906542099</v>
      </c>
    </row>
    <row r="177" spans="1:56" x14ac:dyDescent="0.3">
      <c r="A177" s="151"/>
      <c r="B177" s="134" t="s">
        <v>1</v>
      </c>
      <c r="C177" s="32">
        <v>17741</v>
      </c>
      <c r="D177" s="33">
        <v>1.6503455390623301</v>
      </c>
      <c r="E177" s="33"/>
      <c r="F177" s="32">
        <v>5078</v>
      </c>
      <c r="G177" s="33">
        <v>1.58402375723697</v>
      </c>
      <c r="H177" s="33"/>
      <c r="I177" s="32">
        <v>2231</v>
      </c>
      <c r="J177" s="33">
        <v>1.7166424289990201</v>
      </c>
      <c r="K177" s="33"/>
      <c r="L177" s="32">
        <v>2847</v>
      </c>
      <c r="M177" s="33">
        <v>1.4936022202053401</v>
      </c>
      <c r="N177" s="33"/>
      <c r="O177" s="32">
        <v>1060</v>
      </c>
      <c r="P177" s="33">
        <v>1.9426372216622401</v>
      </c>
      <c r="Q177" s="33"/>
      <c r="R177" s="32">
        <v>939</v>
      </c>
      <c r="S177" s="33">
        <v>1.79527378403181</v>
      </c>
      <c r="T177" s="33"/>
      <c r="U177" s="32">
        <v>2258</v>
      </c>
      <c r="V177" s="33">
        <v>1.41270685394313</v>
      </c>
      <c r="W177" s="33"/>
      <c r="X177" s="32">
        <v>1447</v>
      </c>
      <c r="Y177" s="33">
        <v>1.63798958569165</v>
      </c>
      <c r="Z177" s="33"/>
      <c r="AA177" s="32">
        <v>1078</v>
      </c>
      <c r="AB177" s="33">
        <v>1.7585357498246399</v>
      </c>
      <c r="AC177" s="33"/>
      <c r="AD177" s="32">
        <v>309</v>
      </c>
      <c r="AE177" s="33">
        <v>1.4143170999633801</v>
      </c>
      <c r="AF177" s="33"/>
      <c r="AG177" s="32">
        <v>1399</v>
      </c>
      <c r="AH177" s="33">
        <v>1.5885993300403101</v>
      </c>
      <c r="AI177" s="33"/>
      <c r="AJ177" s="32">
        <v>506</v>
      </c>
      <c r="AK177" s="33">
        <v>1.86358279316441</v>
      </c>
      <c r="AL177" s="33"/>
      <c r="AM177" s="32">
        <v>636</v>
      </c>
      <c r="AN177" s="33">
        <v>1.8483536284111699</v>
      </c>
      <c r="AO177" s="33"/>
      <c r="AP177" s="32">
        <v>527</v>
      </c>
      <c r="AQ177" s="33">
        <v>1.93444187497706</v>
      </c>
      <c r="AR177" s="33"/>
      <c r="AS177" s="32">
        <v>295</v>
      </c>
      <c r="AT177" s="33">
        <v>1.83263962228987</v>
      </c>
      <c r="AU177" s="33"/>
      <c r="AV177" s="32">
        <v>854</v>
      </c>
      <c r="AW177" s="33">
        <v>1.6913570466608601</v>
      </c>
      <c r="AX177" s="33"/>
      <c r="AY177" s="32">
        <v>776</v>
      </c>
      <c r="AZ177" s="33">
        <v>1.9240305464643499</v>
      </c>
      <c r="BA177" s="33"/>
      <c r="BB177" s="32">
        <v>579</v>
      </c>
      <c r="BC177" s="33">
        <v>1.7854940175157299</v>
      </c>
      <c r="BD177" s="33"/>
    </row>
    <row r="178" spans="1:56" x14ac:dyDescent="0.3">
      <c r="A178" s="152"/>
      <c r="B178" s="134" t="s">
        <v>2</v>
      </c>
      <c r="C178" s="32">
        <v>15783</v>
      </c>
      <c r="D178" s="33">
        <v>1.5186226843722199</v>
      </c>
      <c r="E178" s="33"/>
      <c r="F178" s="32">
        <v>4369</v>
      </c>
      <c r="G178" s="33">
        <v>1.41265406950426</v>
      </c>
      <c r="H178" s="33"/>
      <c r="I178" s="32">
        <v>2004</v>
      </c>
      <c r="J178" s="33">
        <v>1.58693706891773</v>
      </c>
      <c r="K178" s="33"/>
      <c r="L178" s="32">
        <v>2365</v>
      </c>
      <c r="M178" s="33">
        <v>1.2923850378425601</v>
      </c>
      <c r="N178" s="33"/>
      <c r="O178" s="32">
        <v>974</v>
      </c>
      <c r="P178" s="33">
        <v>1.8002365813987899</v>
      </c>
      <c r="Q178" s="33"/>
      <c r="R178" s="32">
        <v>875</v>
      </c>
      <c r="S178" s="33">
        <v>1.71434169278997</v>
      </c>
      <c r="T178" s="33"/>
      <c r="U178" s="32">
        <v>1975</v>
      </c>
      <c r="V178" s="33">
        <v>1.3128768288872801</v>
      </c>
      <c r="W178" s="33"/>
      <c r="X178" s="32">
        <v>1275</v>
      </c>
      <c r="Y178" s="33">
        <v>1.532194101954</v>
      </c>
      <c r="Z178" s="33"/>
      <c r="AA178" s="32">
        <v>1038</v>
      </c>
      <c r="AB178" s="33">
        <v>1.6976873507572501</v>
      </c>
      <c r="AC178" s="33"/>
      <c r="AD178" s="32">
        <v>278</v>
      </c>
      <c r="AE178" s="33">
        <v>1.2532684158326599</v>
      </c>
      <c r="AF178" s="33"/>
      <c r="AG178" s="32">
        <v>1156</v>
      </c>
      <c r="AH178" s="33">
        <v>1.45427097748144</v>
      </c>
      <c r="AI178" s="33"/>
      <c r="AJ178" s="32">
        <v>441</v>
      </c>
      <c r="AK178" s="33">
        <v>1.65211853294871</v>
      </c>
      <c r="AL178" s="33"/>
      <c r="AM178" s="32">
        <v>585</v>
      </c>
      <c r="AN178" s="33">
        <v>1.67405923594219</v>
      </c>
      <c r="AO178" s="33"/>
      <c r="AP178" s="32">
        <v>456</v>
      </c>
      <c r="AQ178" s="33">
        <v>1.6231801516391999</v>
      </c>
      <c r="AR178" s="33"/>
      <c r="AS178" s="32">
        <v>283</v>
      </c>
      <c r="AT178" s="33">
        <v>1.77563056845275</v>
      </c>
      <c r="AU178" s="33"/>
      <c r="AV178" s="32">
        <v>820</v>
      </c>
      <c r="AW178" s="33">
        <v>1.6080007843906301</v>
      </c>
      <c r="AX178" s="33"/>
      <c r="AY178" s="32">
        <v>723</v>
      </c>
      <c r="AZ178" s="33">
        <v>1.8027227846207601</v>
      </c>
      <c r="BA178" s="33"/>
      <c r="BB178" s="32">
        <v>535</v>
      </c>
      <c r="BC178" s="33">
        <v>1.6905770081526901</v>
      </c>
      <c r="BD178" s="33"/>
    </row>
    <row r="179" spans="1:56" x14ac:dyDescent="0.3">
      <c r="A179" s="150" t="s">
        <v>147</v>
      </c>
      <c r="B179" s="134" t="s">
        <v>0</v>
      </c>
      <c r="C179" s="32">
        <v>38652</v>
      </c>
      <c r="D179" s="33">
        <v>1.82813661740807</v>
      </c>
      <c r="E179" s="33">
        <v>108.670301786968</v>
      </c>
      <c r="F179" s="32">
        <v>10343</v>
      </c>
      <c r="G179" s="33">
        <v>1.64213180239167</v>
      </c>
      <c r="H179" s="33">
        <v>110.43743641912501</v>
      </c>
      <c r="I179" s="32">
        <v>4879</v>
      </c>
      <c r="J179" s="33">
        <v>1.9040445825073</v>
      </c>
      <c r="K179" s="33">
        <v>108.504273504274</v>
      </c>
      <c r="L179" s="32">
        <v>5464</v>
      </c>
      <c r="M179" s="33">
        <v>1.4624954497762399</v>
      </c>
      <c r="N179" s="33">
        <v>112.194174757282</v>
      </c>
      <c r="O179" s="32">
        <v>2437</v>
      </c>
      <c r="P179" s="33">
        <v>2.2425898830393201</v>
      </c>
      <c r="Q179" s="33">
        <v>109.724612736661</v>
      </c>
      <c r="R179" s="32">
        <v>2216</v>
      </c>
      <c r="S179" s="33">
        <v>2.1442947824740699</v>
      </c>
      <c r="T179" s="33">
        <v>106.90943043884199</v>
      </c>
      <c r="U179" s="32">
        <v>4710</v>
      </c>
      <c r="V179" s="33">
        <v>1.51804246651282</v>
      </c>
      <c r="W179" s="33">
        <v>116.352779053744</v>
      </c>
      <c r="X179" s="32">
        <v>3156</v>
      </c>
      <c r="Y179" s="33">
        <v>1.83965398649988</v>
      </c>
      <c r="Z179" s="33">
        <v>108.592200925314</v>
      </c>
      <c r="AA179" s="32">
        <v>2493</v>
      </c>
      <c r="AB179" s="33">
        <v>2.0360494270803602</v>
      </c>
      <c r="AC179" s="33">
        <v>104.847986852917</v>
      </c>
      <c r="AD179" s="32">
        <v>664</v>
      </c>
      <c r="AE179" s="33">
        <v>1.5080626845332701</v>
      </c>
      <c r="AF179" s="33">
        <v>97.032640949554903</v>
      </c>
      <c r="AG179" s="32">
        <v>2890</v>
      </c>
      <c r="AH179" s="33">
        <v>1.72480677986333</v>
      </c>
      <c r="AI179" s="33">
        <v>112.812960235641</v>
      </c>
      <c r="AJ179" s="32">
        <v>1179</v>
      </c>
      <c r="AK179" s="33">
        <v>2.1896183489646202</v>
      </c>
      <c r="AL179" s="33">
        <v>117.929759704251</v>
      </c>
      <c r="AM179" s="32">
        <v>1514</v>
      </c>
      <c r="AN179" s="33">
        <v>2.1830031432938299</v>
      </c>
      <c r="AO179" s="33">
        <v>102.94906166219801</v>
      </c>
      <c r="AP179" s="32">
        <v>1110</v>
      </c>
      <c r="AQ179" s="33">
        <v>2.0059274251843302</v>
      </c>
      <c r="AR179" s="33">
        <v>98.924731182795696</v>
      </c>
      <c r="AS179" s="32">
        <v>730</v>
      </c>
      <c r="AT179" s="33">
        <v>2.2787576088653001</v>
      </c>
      <c r="AU179" s="33">
        <v>108.571428571429</v>
      </c>
      <c r="AV179" s="32">
        <v>1928</v>
      </c>
      <c r="AW179" s="33">
        <v>1.8997507069871</v>
      </c>
      <c r="AX179" s="33">
        <v>100.41580041580001</v>
      </c>
      <c r="AY179" s="32">
        <v>1887</v>
      </c>
      <c r="AZ179" s="33">
        <v>2.3459061637534502</v>
      </c>
      <c r="BA179" s="33">
        <v>105.10869565217401</v>
      </c>
      <c r="BB179" s="32">
        <v>1395</v>
      </c>
      <c r="BC179" s="33">
        <v>2.17717014701751</v>
      </c>
      <c r="BD179" s="33">
        <v>100.431034482759</v>
      </c>
    </row>
    <row r="180" spans="1:56" x14ac:dyDescent="0.3">
      <c r="A180" s="151"/>
      <c r="B180" s="134" t="s">
        <v>1</v>
      </c>
      <c r="C180" s="32">
        <v>20129</v>
      </c>
      <c r="D180" s="33">
        <v>1.8724877603171</v>
      </c>
      <c r="E180" s="33"/>
      <c r="F180" s="32">
        <v>5428</v>
      </c>
      <c r="G180" s="33">
        <v>1.6932022359752401</v>
      </c>
      <c r="H180" s="33"/>
      <c r="I180" s="32">
        <v>2539</v>
      </c>
      <c r="J180" s="33">
        <v>1.9536329570724</v>
      </c>
      <c r="K180" s="33"/>
      <c r="L180" s="32">
        <v>2889</v>
      </c>
      <c r="M180" s="33">
        <v>1.51563639415989</v>
      </c>
      <c r="N180" s="33"/>
      <c r="O180" s="32">
        <v>1275</v>
      </c>
      <c r="P180" s="33">
        <v>2.33666269586731</v>
      </c>
      <c r="Q180" s="33"/>
      <c r="R180" s="32">
        <v>1145</v>
      </c>
      <c r="S180" s="33">
        <v>2.1891251147139799</v>
      </c>
      <c r="T180" s="33"/>
      <c r="U180" s="32">
        <v>2533</v>
      </c>
      <c r="V180" s="33">
        <v>1.5847592830106001</v>
      </c>
      <c r="W180" s="33"/>
      <c r="X180" s="32">
        <v>1643</v>
      </c>
      <c r="Y180" s="33">
        <v>1.85985963323523</v>
      </c>
      <c r="Z180" s="33"/>
      <c r="AA180" s="32">
        <v>1276</v>
      </c>
      <c r="AB180" s="33">
        <v>2.08153211203732</v>
      </c>
      <c r="AC180" s="33"/>
      <c r="AD180" s="32">
        <v>327</v>
      </c>
      <c r="AE180" s="33">
        <v>1.49670450384475</v>
      </c>
      <c r="AF180" s="33"/>
      <c r="AG180" s="32">
        <v>1532</v>
      </c>
      <c r="AH180" s="33">
        <v>1.7396241412593001</v>
      </c>
      <c r="AI180" s="33"/>
      <c r="AJ180" s="32">
        <v>638</v>
      </c>
      <c r="AK180" s="33">
        <v>2.3497348261638198</v>
      </c>
      <c r="AL180" s="33"/>
      <c r="AM180" s="32">
        <v>768</v>
      </c>
      <c r="AN180" s="33">
        <v>2.2319741927984</v>
      </c>
      <c r="AO180" s="33"/>
      <c r="AP180" s="32">
        <v>552</v>
      </c>
      <c r="AQ180" s="33">
        <v>2.0262085673383998</v>
      </c>
      <c r="AR180" s="33"/>
      <c r="AS180" s="32">
        <v>380</v>
      </c>
      <c r="AT180" s="33">
        <v>2.3606883270174599</v>
      </c>
      <c r="AU180" s="33"/>
      <c r="AV180" s="32">
        <v>966</v>
      </c>
      <c r="AW180" s="33">
        <v>1.91317436425572</v>
      </c>
      <c r="AX180" s="33"/>
      <c r="AY180" s="32">
        <v>967</v>
      </c>
      <c r="AZ180" s="33">
        <v>2.3975999206585299</v>
      </c>
      <c r="BA180" s="33"/>
      <c r="BB180" s="32">
        <v>699</v>
      </c>
      <c r="BC180" s="33">
        <v>2.1555445910941202</v>
      </c>
      <c r="BD180" s="33"/>
    </row>
    <row r="181" spans="1:56" x14ac:dyDescent="0.3">
      <c r="A181" s="152"/>
      <c r="B181" s="134" t="s">
        <v>2</v>
      </c>
      <c r="C181" s="32">
        <v>18523</v>
      </c>
      <c r="D181" s="33">
        <v>1.78226243316396</v>
      </c>
      <c r="E181" s="33"/>
      <c r="F181" s="32">
        <v>4915</v>
      </c>
      <c r="G181" s="33">
        <v>1.5891954112184601</v>
      </c>
      <c r="H181" s="33"/>
      <c r="I181" s="32">
        <v>2340</v>
      </c>
      <c r="J181" s="33">
        <v>1.8530103499338799</v>
      </c>
      <c r="K181" s="33"/>
      <c r="L181" s="32">
        <v>2575</v>
      </c>
      <c r="M181" s="33">
        <v>1.4071422716467701</v>
      </c>
      <c r="N181" s="33"/>
      <c r="O181" s="32">
        <v>1162</v>
      </c>
      <c r="P181" s="33">
        <v>2.1477155108679602</v>
      </c>
      <c r="Q181" s="33"/>
      <c r="R181" s="32">
        <v>1071</v>
      </c>
      <c r="S181" s="33">
        <v>2.0983542319749202</v>
      </c>
      <c r="T181" s="33"/>
      <c r="U181" s="32">
        <v>2177</v>
      </c>
      <c r="V181" s="33">
        <v>1.44715587670259</v>
      </c>
      <c r="W181" s="33"/>
      <c r="X181" s="32">
        <v>1513</v>
      </c>
      <c r="Y181" s="33">
        <v>1.8182036676520801</v>
      </c>
      <c r="Z181" s="33"/>
      <c r="AA181" s="32">
        <v>1217</v>
      </c>
      <c r="AB181" s="33">
        <v>1.99044846423081</v>
      </c>
      <c r="AC181" s="33"/>
      <c r="AD181" s="32">
        <v>337</v>
      </c>
      <c r="AE181" s="33">
        <v>1.5192498422144101</v>
      </c>
      <c r="AF181" s="33"/>
      <c r="AG181" s="32">
        <v>1358</v>
      </c>
      <c r="AH181" s="33">
        <v>1.7083909925776799</v>
      </c>
      <c r="AI181" s="33"/>
      <c r="AJ181" s="32">
        <v>541</v>
      </c>
      <c r="AK181" s="33">
        <v>2.0267485857715499</v>
      </c>
      <c r="AL181" s="33"/>
      <c r="AM181" s="32">
        <v>746</v>
      </c>
      <c r="AN181" s="33">
        <v>2.13478323079124</v>
      </c>
      <c r="AO181" s="33"/>
      <c r="AP181" s="32">
        <v>558</v>
      </c>
      <c r="AQ181" s="33">
        <v>1.9862599224005999</v>
      </c>
      <c r="AR181" s="33"/>
      <c r="AS181" s="32">
        <v>350</v>
      </c>
      <c r="AT181" s="33">
        <v>2.1960095369557</v>
      </c>
      <c r="AU181" s="33"/>
      <c r="AV181" s="32">
        <v>962</v>
      </c>
      <c r="AW181" s="33">
        <v>1.8864594568094899</v>
      </c>
      <c r="AX181" s="33"/>
      <c r="AY181" s="32">
        <v>920</v>
      </c>
      <c r="AZ181" s="33">
        <v>2.2939211090609901</v>
      </c>
      <c r="BA181" s="33"/>
      <c r="BB181" s="32">
        <v>696</v>
      </c>
      <c r="BC181" s="33">
        <v>2.1993300891107901</v>
      </c>
      <c r="BD181" s="33"/>
    </row>
    <row r="182" spans="1:56" x14ac:dyDescent="0.3">
      <c r="A182" s="150" t="s">
        <v>148</v>
      </c>
      <c r="B182" s="134" t="s">
        <v>0</v>
      </c>
      <c r="C182" s="32">
        <v>37424</v>
      </c>
      <c r="D182" s="33">
        <v>1.77005548923418</v>
      </c>
      <c r="E182" s="33">
        <v>103.192529047671</v>
      </c>
      <c r="F182" s="32">
        <v>9794</v>
      </c>
      <c r="G182" s="33">
        <v>1.55496846878314</v>
      </c>
      <c r="H182" s="33">
        <v>106.319780914262</v>
      </c>
      <c r="I182" s="32">
        <v>4578</v>
      </c>
      <c r="J182" s="33">
        <v>1.7865784174458701</v>
      </c>
      <c r="K182" s="33">
        <v>103.376277210129</v>
      </c>
      <c r="L182" s="32">
        <v>5216</v>
      </c>
      <c r="M182" s="33">
        <v>1.3961157148669201</v>
      </c>
      <c r="N182" s="33">
        <v>108.97435897435901</v>
      </c>
      <c r="O182" s="32">
        <v>2242</v>
      </c>
      <c r="P182" s="33">
        <v>2.0631458833705998</v>
      </c>
      <c r="Q182" s="33">
        <v>100.71620411817401</v>
      </c>
      <c r="R182" s="32">
        <v>2093</v>
      </c>
      <c r="S182" s="33">
        <v>2.0252748103421601</v>
      </c>
      <c r="T182" s="33">
        <v>100.287081339713</v>
      </c>
      <c r="U182" s="32">
        <v>4501</v>
      </c>
      <c r="V182" s="33">
        <v>1.4506813464488799</v>
      </c>
      <c r="W182" s="33">
        <v>109.251510925151</v>
      </c>
      <c r="X182" s="32">
        <v>2999</v>
      </c>
      <c r="Y182" s="33">
        <v>1.74813761264675</v>
      </c>
      <c r="Z182" s="33">
        <v>100.870730073677</v>
      </c>
      <c r="AA182" s="32">
        <v>2526</v>
      </c>
      <c r="AB182" s="33">
        <v>2.0630007432029598</v>
      </c>
      <c r="AC182" s="33">
        <v>103.218020917136</v>
      </c>
      <c r="AD182" s="32">
        <v>623</v>
      </c>
      <c r="AE182" s="33">
        <v>1.4149443561208299</v>
      </c>
      <c r="AF182" s="33">
        <v>88.217522658610307</v>
      </c>
      <c r="AG182" s="32">
        <v>2844</v>
      </c>
      <c r="AH182" s="33">
        <v>1.6973531079347099</v>
      </c>
      <c r="AI182" s="33">
        <v>110.04431314623299</v>
      </c>
      <c r="AJ182" s="32">
        <v>1203</v>
      </c>
      <c r="AK182" s="33">
        <v>2.2341907326585599</v>
      </c>
      <c r="AL182" s="33">
        <v>104.591836734694</v>
      </c>
      <c r="AM182" s="32">
        <v>1564</v>
      </c>
      <c r="AN182" s="33">
        <v>2.25509703838279</v>
      </c>
      <c r="AO182" s="33">
        <v>94.285714285714306</v>
      </c>
      <c r="AP182" s="32">
        <v>1166</v>
      </c>
      <c r="AQ182" s="33">
        <v>2.10712736735579</v>
      </c>
      <c r="AR182" s="33">
        <v>93.687707641195999</v>
      </c>
      <c r="AS182" s="32">
        <v>729</v>
      </c>
      <c r="AT182" s="33">
        <v>2.2756360230997301</v>
      </c>
      <c r="AU182" s="33">
        <v>122.935779816514</v>
      </c>
      <c r="AV182" s="32">
        <v>1883</v>
      </c>
      <c r="AW182" s="33">
        <v>1.85541005251904</v>
      </c>
      <c r="AX182" s="33">
        <v>98.210526315789494</v>
      </c>
      <c r="AY182" s="32">
        <v>1848</v>
      </c>
      <c r="AZ182" s="33">
        <v>2.2974216166488501</v>
      </c>
      <c r="BA182" s="33">
        <v>89.928057553956805</v>
      </c>
      <c r="BB182" s="32">
        <v>1409</v>
      </c>
      <c r="BC182" s="33">
        <v>2.1990198832599801</v>
      </c>
      <c r="BD182" s="33">
        <v>103.61271676300601</v>
      </c>
    </row>
    <row r="183" spans="1:56" x14ac:dyDescent="0.3">
      <c r="A183" s="151"/>
      <c r="B183" s="134" t="s">
        <v>1</v>
      </c>
      <c r="C183" s="32">
        <v>19006</v>
      </c>
      <c r="D183" s="33">
        <v>1.76802138072367</v>
      </c>
      <c r="E183" s="33"/>
      <c r="F183" s="32">
        <v>5047</v>
      </c>
      <c r="G183" s="33">
        <v>1.5743536634058699</v>
      </c>
      <c r="H183" s="33"/>
      <c r="I183" s="32">
        <v>2327</v>
      </c>
      <c r="J183" s="33">
        <v>1.7905096065803301</v>
      </c>
      <c r="K183" s="33"/>
      <c r="L183" s="32">
        <v>2720</v>
      </c>
      <c r="M183" s="33">
        <v>1.4269750751522701</v>
      </c>
      <c r="N183" s="33"/>
      <c r="O183" s="32">
        <v>1125</v>
      </c>
      <c r="P183" s="33">
        <v>2.06176120223587</v>
      </c>
      <c r="Q183" s="33"/>
      <c r="R183" s="32">
        <v>1048</v>
      </c>
      <c r="S183" s="33">
        <v>2.0036708473539302</v>
      </c>
      <c r="T183" s="33"/>
      <c r="U183" s="32">
        <v>2350</v>
      </c>
      <c r="V183" s="33">
        <v>1.47026621203116</v>
      </c>
      <c r="W183" s="33"/>
      <c r="X183" s="32">
        <v>1506</v>
      </c>
      <c r="Y183" s="33">
        <v>1.7047769979624201</v>
      </c>
      <c r="Z183" s="33"/>
      <c r="AA183" s="32">
        <v>1283</v>
      </c>
      <c r="AB183" s="33">
        <v>2.0929511753478698</v>
      </c>
      <c r="AC183" s="33"/>
      <c r="AD183" s="32">
        <v>292</v>
      </c>
      <c r="AE183" s="33">
        <v>1.3365067740754299</v>
      </c>
      <c r="AF183" s="33"/>
      <c r="AG183" s="32">
        <v>1490</v>
      </c>
      <c r="AH183" s="33">
        <v>1.6919320956112001</v>
      </c>
      <c r="AI183" s="33"/>
      <c r="AJ183" s="32">
        <v>615</v>
      </c>
      <c r="AK183" s="33">
        <v>2.2650265173836202</v>
      </c>
      <c r="AL183" s="33"/>
      <c r="AM183" s="32">
        <v>759</v>
      </c>
      <c r="AN183" s="33">
        <v>2.2058182452265398</v>
      </c>
      <c r="AO183" s="33"/>
      <c r="AP183" s="32">
        <v>564</v>
      </c>
      <c r="AQ183" s="33">
        <v>2.07025657967184</v>
      </c>
      <c r="AR183" s="33"/>
      <c r="AS183" s="32">
        <v>402</v>
      </c>
      <c r="AT183" s="33">
        <v>2.4973597564763601</v>
      </c>
      <c r="AU183" s="33"/>
      <c r="AV183" s="32">
        <v>933</v>
      </c>
      <c r="AW183" s="33">
        <v>1.8478174760358099</v>
      </c>
      <c r="AX183" s="33"/>
      <c r="AY183" s="32">
        <v>875</v>
      </c>
      <c r="AZ183" s="33">
        <v>2.1694932063869898</v>
      </c>
      <c r="BA183" s="33"/>
      <c r="BB183" s="32">
        <v>717</v>
      </c>
      <c r="BC183" s="33">
        <v>2.21105217713087</v>
      </c>
      <c r="BD183" s="33"/>
    </row>
    <row r="184" spans="1:56" x14ac:dyDescent="0.3">
      <c r="A184" s="152"/>
      <c r="B184" s="134" t="s">
        <v>2</v>
      </c>
      <c r="C184" s="32">
        <v>18418</v>
      </c>
      <c r="D184" s="33">
        <v>1.7721594500898199</v>
      </c>
      <c r="E184" s="33"/>
      <c r="F184" s="32">
        <v>4747</v>
      </c>
      <c r="G184" s="33">
        <v>1.5348749983833201</v>
      </c>
      <c r="H184" s="33"/>
      <c r="I184" s="32">
        <v>2251</v>
      </c>
      <c r="J184" s="33">
        <v>1.7825326058552</v>
      </c>
      <c r="K184" s="33"/>
      <c r="L184" s="32">
        <v>2496</v>
      </c>
      <c r="M184" s="33">
        <v>1.36397169321566</v>
      </c>
      <c r="N184" s="33"/>
      <c r="O184" s="32">
        <v>1117</v>
      </c>
      <c r="P184" s="33">
        <v>2.0645423628567201</v>
      </c>
      <c r="Q184" s="33"/>
      <c r="R184" s="32">
        <v>1045</v>
      </c>
      <c r="S184" s="33">
        <v>2.0474137931034502</v>
      </c>
      <c r="T184" s="33"/>
      <c r="U184" s="32">
        <v>2151</v>
      </c>
      <c r="V184" s="33">
        <v>1.4298724349045799</v>
      </c>
      <c r="W184" s="33"/>
      <c r="X184" s="32">
        <v>1493</v>
      </c>
      <c r="Y184" s="33">
        <v>1.7941692503665201</v>
      </c>
      <c r="Z184" s="33"/>
      <c r="AA184" s="32">
        <v>1243</v>
      </c>
      <c r="AB184" s="33">
        <v>2.0329724248470802</v>
      </c>
      <c r="AC184" s="33"/>
      <c r="AD184" s="32">
        <v>331</v>
      </c>
      <c r="AE184" s="33">
        <v>1.4922008835993099</v>
      </c>
      <c r="AF184" s="33"/>
      <c r="AG184" s="32">
        <v>1354</v>
      </c>
      <c r="AH184" s="33">
        <v>1.70335891307083</v>
      </c>
      <c r="AI184" s="33"/>
      <c r="AJ184" s="32">
        <v>588</v>
      </c>
      <c r="AK184" s="33">
        <v>2.2028247105982799</v>
      </c>
      <c r="AL184" s="33"/>
      <c r="AM184" s="32">
        <v>805</v>
      </c>
      <c r="AN184" s="33">
        <v>2.3036199742452399</v>
      </c>
      <c r="AO184" s="33"/>
      <c r="AP184" s="32">
        <v>602</v>
      </c>
      <c r="AQ184" s="33">
        <v>2.1428825686113999</v>
      </c>
      <c r="AR184" s="33"/>
      <c r="AS184" s="32">
        <v>327</v>
      </c>
      <c r="AT184" s="33">
        <v>2.0517003388128998</v>
      </c>
      <c r="AU184" s="33"/>
      <c r="AV184" s="32">
        <v>950</v>
      </c>
      <c r="AW184" s="33">
        <v>1.8629277380135301</v>
      </c>
      <c r="AX184" s="33"/>
      <c r="AY184" s="32">
        <v>973</v>
      </c>
      <c r="AZ184" s="33">
        <v>2.42607091208298</v>
      </c>
      <c r="BA184" s="33"/>
      <c r="BB184" s="32">
        <v>692</v>
      </c>
      <c r="BC184" s="33">
        <v>2.1866902610124499</v>
      </c>
      <c r="BD184" s="33"/>
    </row>
    <row r="185" spans="1:56" x14ac:dyDescent="0.3">
      <c r="A185" s="150" t="s">
        <v>149</v>
      </c>
      <c r="B185" s="134" t="s">
        <v>0</v>
      </c>
      <c r="C185" s="32">
        <v>32180</v>
      </c>
      <c r="D185" s="33">
        <v>1.5220282611039999</v>
      </c>
      <c r="E185" s="33">
        <v>101.90739114067</v>
      </c>
      <c r="F185" s="32">
        <v>8202</v>
      </c>
      <c r="G185" s="33">
        <v>1.3022106780640501</v>
      </c>
      <c r="H185" s="33">
        <v>103.776397515528</v>
      </c>
      <c r="I185" s="32">
        <v>3853</v>
      </c>
      <c r="J185" s="33">
        <v>1.5036449633942599</v>
      </c>
      <c r="K185" s="33">
        <v>105.38379530916799</v>
      </c>
      <c r="L185" s="32">
        <v>4349</v>
      </c>
      <c r="M185" s="33">
        <v>1.16405430290572</v>
      </c>
      <c r="N185" s="33">
        <v>102.373196835738</v>
      </c>
      <c r="O185" s="32">
        <v>2099</v>
      </c>
      <c r="P185" s="33">
        <v>1.9315536169468801</v>
      </c>
      <c r="Q185" s="33">
        <v>96.1682242990654</v>
      </c>
      <c r="R185" s="32">
        <v>1878</v>
      </c>
      <c r="S185" s="33">
        <v>1.8172317696237801</v>
      </c>
      <c r="T185" s="33">
        <v>95.828988529718501</v>
      </c>
      <c r="U185" s="32">
        <v>3781</v>
      </c>
      <c r="V185" s="33">
        <v>1.21862389933864</v>
      </c>
      <c r="W185" s="33">
        <v>103.498385360603</v>
      </c>
      <c r="X185" s="32">
        <v>2511</v>
      </c>
      <c r="Y185" s="33">
        <v>1.4636790748102599</v>
      </c>
      <c r="Z185" s="33">
        <v>105.314799672935</v>
      </c>
      <c r="AA185" s="32">
        <v>2310</v>
      </c>
      <c r="AB185" s="33">
        <v>1.88659212858228</v>
      </c>
      <c r="AC185" s="33">
        <v>102.276707530648</v>
      </c>
      <c r="AD185" s="32">
        <v>533</v>
      </c>
      <c r="AE185" s="33">
        <v>1.2105382693618001</v>
      </c>
      <c r="AF185" s="33">
        <v>93.115942028985501</v>
      </c>
      <c r="AG185" s="32">
        <v>2443</v>
      </c>
      <c r="AH185" s="33">
        <v>1.4580287069917299</v>
      </c>
      <c r="AI185" s="33">
        <v>112.25021720243301</v>
      </c>
      <c r="AJ185" s="32">
        <v>964</v>
      </c>
      <c r="AK185" s="33">
        <v>1.79032407837311</v>
      </c>
      <c r="AL185" s="33">
        <v>96.334012219959305</v>
      </c>
      <c r="AM185" s="32">
        <v>1365</v>
      </c>
      <c r="AN185" s="33">
        <v>1.9681633359287101</v>
      </c>
      <c r="AO185" s="33">
        <v>97.539797395079603</v>
      </c>
      <c r="AP185" s="32">
        <v>1094</v>
      </c>
      <c r="AQ185" s="33">
        <v>1.97701315599248</v>
      </c>
      <c r="AR185" s="33">
        <v>99.271402550091096</v>
      </c>
      <c r="AS185" s="32">
        <v>651</v>
      </c>
      <c r="AT185" s="33">
        <v>2.0321523333853602</v>
      </c>
      <c r="AU185" s="33">
        <v>102.803738317757</v>
      </c>
      <c r="AV185" s="32">
        <v>1594</v>
      </c>
      <c r="AW185" s="33">
        <v>1.57064451604639</v>
      </c>
      <c r="AX185" s="33">
        <v>108.366013071895</v>
      </c>
      <c r="AY185" s="32">
        <v>1522</v>
      </c>
      <c r="AZ185" s="33">
        <v>1.8921405305949901</v>
      </c>
      <c r="BA185" s="33">
        <v>97.662337662337706</v>
      </c>
      <c r="BB185" s="32">
        <v>1233</v>
      </c>
      <c r="BC185" s="33">
        <v>1.92433748478322</v>
      </c>
      <c r="BD185" s="33">
        <v>90.571870170015501</v>
      </c>
    </row>
    <row r="186" spans="1:56" x14ac:dyDescent="0.3">
      <c r="A186" s="151"/>
      <c r="B186" s="134" t="s">
        <v>1</v>
      </c>
      <c r="C186" s="32">
        <v>16242</v>
      </c>
      <c r="D186" s="33">
        <v>1.5109019923031599</v>
      </c>
      <c r="E186" s="33"/>
      <c r="F186" s="32">
        <v>4177</v>
      </c>
      <c r="G186" s="33">
        <v>1.3029671591136001</v>
      </c>
      <c r="H186" s="33"/>
      <c r="I186" s="32">
        <v>1977</v>
      </c>
      <c r="J186" s="33">
        <v>1.5212021883151401</v>
      </c>
      <c r="K186" s="33"/>
      <c r="L186" s="32">
        <v>2200</v>
      </c>
      <c r="M186" s="33">
        <v>1.1541710166672801</v>
      </c>
      <c r="N186" s="33"/>
      <c r="O186" s="32">
        <v>1029</v>
      </c>
      <c r="P186" s="33">
        <v>1.8858242463117401</v>
      </c>
      <c r="Q186" s="33"/>
      <c r="R186" s="32">
        <v>919</v>
      </c>
      <c r="S186" s="33">
        <v>1.7570357907617</v>
      </c>
      <c r="T186" s="33"/>
      <c r="U186" s="32">
        <v>1923</v>
      </c>
      <c r="V186" s="33">
        <v>1.2031157130791099</v>
      </c>
      <c r="W186" s="33"/>
      <c r="X186" s="32">
        <v>1288</v>
      </c>
      <c r="Y186" s="33">
        <v>1.4580031695721101</v>
      </c>
      <c r="Z186" s="33"/>
      <c r="AA186" s="32">
        <v>1168</v>
      </c>
      <c r="AB186" s="33">
        <v>1.90535227810313</v>
      </c>
      <c r="AC186" s="33"/>
      <c r="AD186" s="32">
        <v>257</v>
      </c>
      <c r="AE186" s="33">
        <v>1.1763090443061099</v>
      </c>
      <c r="AF186" s="33"/>
      <c r="AG186" s="32">
        <v>1292</v>
      </c>
      <c r="AH186" s="33">
        <v>1.4670981661272899</v>
      </c>
      <c r="AI186" s="33"/>
      <c r="AJ186" s="32">
        <v>473</v>
      </c>
      <c r="AK186" s="33">
        <v>1.7420447849145599</v>
      </c>
      <c r="AL186" s="33"/>
      <c r="AM186" s="32">
        <v>674</v>
      </c>
      <c r="AN186" s="33">
        <v>1.9587898514923401</v>
      </c>
      <c r="AO186" s="33"/>
      <c r="AP186" s="32">
        <v>545</v>
      </c>
      <c r="AQ186" s="33">
        <v>2.00051389347722</v>
      </c>
      <c r="AR186" s="33"/>
      <c r="AS186" s="32">
        <v>330</v>
      </c>
      <c r="AT186" s="33">
        <v>2.0500714418835799</v>
      </c>
      <c r="AU186" s="33"/>
      <c r="AV186" s="32">
        <v>829</v>
      </c>
      <c r="AW186" s="33">
        <v>1.64184425255486</v>
      </c>
      <c r="AX186" s="33"/>
      <c r="AY186" s="32">
        <v>752</v>
      </c>
      <c r="AZ186" s="33">
        <v>1.86452444708916</v>
      </c>
      <c r="BA186" s="33"/>
      <c r="BB186" s="32">
        <v>586</v>
      </c>
      <c r="BC186" s="33">
        <v>1.80708030097447</v>
      </c>
      <c r="BD186" s="33"/>
    </row>
    <row r="187" spans="1:56" x14ac:dyDescent="0.3">
      <c r="A187" s="152"/>
      <c r="B187" s="134" t="s">
        <v>2</v>
      </c>
      <c r="C187" s="32">
        <v>15938</v>
      </c>
      <c r="D187" s="33">
        <v>1.5335366117673801</v>
      </c>
      <c r="E187" s="33"/>
      <c r="F187" s="32">
        <v>4025</v>
      </c>
      <c r="G187" s="33">
        <v>1.3014265575085</v>
      </c>
      <c r="H187" s="33"/>
      <c r="I187" s="32">
        <v>1876</v>
      </c>
      <c r="J187" s="33">
        <v>1.48557581900682</v>
      </c>
      <c r="K187" s="33"/>
      <c r="L187" s="32">
        <v>2149</v>
      </c>
      <c r="M187" s="33">
        <v>1.1743490259296701</v>
      </c>
      <c r="N187" s="33"/>
      <c r="O187" s="32">
        <v>1070</v>
      </c>
      <c r="P187" s="33">
        <v>1.9776726304894301</v>
      </c>
      <c r="Q187" s="33"/>
      <c r="R187" s="32">
        <v>959</v>
      </c>
      <c r="S187" s="33">
        <v>1.87891849529781</v>
      </c>
      <c r="T187" s="33"/>
      <c r="U187" s="32">
        <v>1858</v>
      </c>
      <c r="V187" s="33">
        <v>1.2351013407962299</v>
      </c>
      <c r="W187" s="33"/>
      <c r="X187" s="32">
        <v>1223</v>
      </c>
      <c r="Y187" s="33">
        <v>1.46970461701156</v>
      </c>
      <c r="Z187" s="33"/>
      <c r="AA187" s="32">
        <v>1142</v>
      </c>
      <c r="AB187" s="33">
        <v>1.8677831932223301</v>
      </c>
      <c r="AC187" s="33"/>
      <c r="AD187" s="32">
        <v>276</v>
      </c>
      <c r="AE187" s="33">
        <v>1.24425209629429</v>
      </c>
      <c r="AF187" s="33"/>
      <c r="AG187" s="32">
        <v>1151</v>
      </c>
      <c r="AH187" s="33">
        <v>1.44798087809787</v>
      </c>
      <c r="AI187" s="33"/>
      <c r="AJ187" s="32">
        <v>491</v>
      </c>
      <c r="AK187" s="33">
        <v>1.8394335593601301</v>
      </c>
      <c r="AL187" s="33"/>
      <c r="AM187" s="32">
        <v>691</v>
      </c>
      <c r="AN187" s="33">
        <v>1.9773930462154801</v>
      </c>
      <c r="AO187" s="33"/>
      <c r="AP187" s="32">
        <v>549</v>
      </c>
      <c r="AQ187" s="33">
        <v>1.9542234720392999</v>
      </c>
      <c r="AR187" s="33"/>
      <c r="AS187" s="32">
        <v>321</v>
      </c>
      <c r="AT187" s="33">
        <v>2.0140544610365199</v>
      </c>
      <c r="AU187" s="33"/>
      <c r="AV187" s="32">
        <v>765</v>
      </c>
      <c r="AW187" s="33">
        <v>1.50014707324247</v>
      </c>
      <c r="AX187" s="33"/>
      <c r="AY187" s="32">
        <v>770</v>
      </c>
      <c r="AZ187" s="33">
        <v>1.91991223258365</v>
      </c>
      <c r="BA187" s="33"/>
      <c r="BB187" s="32">
        <v>647</v>
      </c>
      <c r="BC187" s="33">
        <v>2.0444921949061499</v>
      </c>
      <c r="BD187" s="33"/>
    </row>
    <row r="188" spans="1:56" x14ac:dyDescent="0.3">
      <c r="A188" s="150" t="s">
        <v>150</v>
      </c>
      <c r="B188" s="134" t="s">
        <v>0</v>
      </c>
      <c r="C188" s="32">
        <v>29771</v>
      </c>
      <c r="D188" s="33">
        <v>1.4080889795316101</v>
      </c>
      <c r="E188" s="33">
        <v>102.661674608577</v>
      </c>
      <c r="F188" s="32">
        <v>7285</v>
      </c>
      <c r="G188" s="33">
        <v>1.15662092047021</v>
      </c>
      <c r="H188" s="33">
        <v>108.142857142857</v>
      </c>
      <c r="I188" s="32">
        <v>3520</v>
      </c>
      <c r="J188" s="33">
        <v>1.3736907010505599</v>
      </c>
      <c r="K188" s="33">
        <v>107.058823529412</v>
      </c>
      <c r="L188" s="32">
        <v>3765</v>
      </c>
      <c r="M188" s="33">
        <v>1.0077407336031301</v>
      </c>
      <c r="N188" s="33">
        <v>109.166666666667</v>
      </c>
      <c r="O188" s="32">
        <v>1967</v>
      </c>
      <c r="P188" s="33">
        <v>1.81008383255574</v>
      </c>
      <c r="Q188" s="33">
        <v>102.158273381295</v>
      </c>
      <c r="R188" s="32">
        <v>1794</v>
      </c>
      <c r="S188" s="33">
        <v>1.73594983743614</v>
      </c>
      <c r="T188" s="33">
        <v>95.2121871599565</v>
      </c>
      <c r="U188" s="32">
        <v>3343</v>
      </c>
      <c r="V188" s="33">
        <v>1.0774556190132401</v>
      </c>
      <c r="W188" s="33">
        <v>104.589963280294</v>
      </c>
      <c r="X188" s="32">
        <v>2307</v>
      </c>
      <c r="Y188" s="33">
        <v>1.3447660794851799</v>
      </c>
      <c r="Z188" s="33">
        <v>104.159292035398</v>
      </c>
      <c r="AA188" s="32">
        <v>2151</v>
      </c>
      <c r="AB188" s="33">
        <v>1.7567357872642799</v>
      </c>
      <c r="AC188" s="33">
        <v>104.662226450999</v>
      </c>
      <c r="AD188" s="32">
        <v>523</v>
      </c>
      <c r="AE188" s="33">
        <v>1.18782648194413</v>
      </c>
      <c r="AF188" s="33">
        <v>90.875912408759106</v>
      </c>
      <c r="AG188" s="32">
        <v>2235</v>
      </c>
      <c r="AH188" s="33">
        <v>1.33389036435797</v>
      </c>
      <c r="AI188" s="33">
        <v>108.87850467289699</v>
      </c>
      <c r="AJ188" s="32">
        <v>1008</v>
      </c>
      <c r="AK188" s="33">
        <v>1.8720401151453201</v>
      </c>
      <c r="AL188" s="33">
        <v>96.491228070175396</v>
      </c>
      <c r="AM188" s="32">
        <v>1292</v>
      </c>
      <c r="AN188" s="33">
        <v>1.86290624909883</v>
      </c>
      <c r="AO188" s="33">
        <v>104.10742496050599</v>
      </c>
      <c r="AP188" s="32">
        <v>1050</v>
      </c>
      <c r="AQ188" s="33">
        <v>1.89749891571491</v>
      </c>
      <c r="AR188" s="33">
        <v>93.014705882352899</v>
      </c>
      <c r="AS188" s="32">
        <v>585</v>
      </c>
      <c r="AT188" s="33">
        <v>1.82612767285781</v>
      </c>
      <c r="AU188" s="33">
        <v>89.320388349514602</v>
      </c>
      <c r="AV188" s="32">
        <v>1501</v>
      </c>
      <c r="AW188" s="33">
        <v>1.47900716347907</v>
      </c>
      <c r="AX188" s="33">
        <v>98.544973544973502</v>
      </c>
      <c r="AY188" s="32">
        <v>1490</v>
      </c>
      <c r="AZ188" s="33">
        <v>1.8523583380989099</v>
      </c>
      <c r="BA188" s="33">
        <v>97.089947089947103</v>
      </c>
      <c r="BB188" s="32">
        <v>1240</v>
      </c>
      <c r="BC188" s="33">
        <v>1.9352623529044499</v>
      </c>
      <c r="BD188" s="33">
        <v>97.452229299363097</v>
      </c>
    </row>
    <row r="189" spans="1:56" x14ac:dyDescent="0.3">
      <c r="A189" s="151"/>
      <c r="B189" s="134" t="s">
        <v>1</v>
      </c>
      <c r="C189" s="32">
        <v>15081</v>
      </c>
      <c r="D189" s="33">
        <v>1.40290068624086</v>
      </c>
      <c r="E189" s="33"/>
      <c r="F189" s="32">
        <v>3785</v>
      </c>
      <c r="G189" s="33">
        <v>1.18068726292673</v>
      </c>
      <c r="H189" s="33"/>
      <c r="I189" s="32">
        <v>1820</v>
      </c>
      <c r="J189" s="33">
        <v>1.40039857497903</v>
      </c>
      <c r="K189" s="33"/>
      <c r="L189" s="32">
        <v>1965</v>
      </c>
      <c r="M189" s="33">
        <v>1.0308845671596401</v>
      </c>
      <c r="N189" s="33"/>
      <c r="O189" s="32">
        <v>994</v>
      </c>
      <c r="P189" s="33">
        <v>1.8216805644644001</v>
      </c>
      <c r="Q189" s="33"/>
      <c r="R189" s="32">
        <v>875</v>
      </c>
      <c r="S189" s="33">
        <v>1.6729122055674499</v>
      </c>
      <c r="T189" s="33"/>
      <c r="U189" s="32">
        <v>1709</v>
      </c>
      <c r="V189" s="33">
        <v>1.0692276410047901</v>
      </c>
      <c r="W189" s="33"/>
      <c r="X189" s="32">
        <v>1177</v>
      </c>
      <c r="Y189" s="33">
        <v>1.3323522752999799</v>
      </c>
      <c r="Z189" s="33"/>
      <c r="AA189" s="32">
        <v>1100</v>
      </c>
      <c r="AB189" s="33">
        <v>1.7944242345149299</v>
      </c>
      <c r="AC189" s="33"/>
      <c r="AD189" s="32">
        <v>249</v>
      </c>
      <c r="AE189" s="33">
        <v>1.1396924203588401</v>
      </c>
      <c r="AF189" s="33"/>
      <c r="AG189" s="32">
        <v>1165</v>
      </c>
      <c r="AH189" s="33">
        <v>1.32288650428661</v>
      </c>
      <c r="AI189" s="33"/>
      <c r="AJ189" s="32">
        <v>495</v>
      </c>
      <c r="AK189" s="33">
        <v>1.82307012374779</v>
      </c>
      <c r="AL189" s="33"/>
      <c r="AM189" s="32">
        <v>659</v>
      </c>
      <c r="AN189" s="33">
        <v>1.91519660553925</v>
      </c>
      <c r="AO189" s="33"/>
      <c r="AP189" s="32">
        <v>506</v>
      </c>
      <c r="AQ189" s="33">
        <v>1.85735785339353</v>
      </c>
      <c r="AR189" s="33"/>
      <c r="AS189" s="32">
        <v>276</v>
      </c>
      <c r="AT189" s="33">
        <v>1.71460520593899</v>
      </c>
      <c r="AU189" s="33"/>
      <c r="AV189" s="32">
        <v>745</v>
      </c>
      <c r="AW189" s="33">
        <v>1.4754812643587101</v>
      </c>
      <c r="AX189" s="33"/>
      <c r="AY189" s="32">
        <v>734</v>
      </c>
      <c r="AZ189" s="33">
        <v>1.8198948725577699</v>
      </c>
      <c r="BA189" s="33"/>
      <c r="BB189" s="32">
        <v>612</v>
      </c>
      <c r="BC189" s="33">
        <v>1.8872579252497801</v>
      </c>
      <c r="BD189" s="33"/>
    </row>
    <row r="190" spans="1:56" x14ac:dyDescent="0.3">
      <c r="A190" s="152"/>
      <c r="B190" s="134" t="s">
        <v>2</v>
      </c>
      <c r="C190" s="32">
        <v>14690</v>
      </c>
      <c r="D190" s="33">
        <v>1.41345544151479</v>
      </c>
      <c r="E190" s="33"/>
      <c r="F190" s="32">
        <v>3500</v>
      </c>
      <c r="G190" s="33">
        <v>1.1316752673987001</v>
      </c>
      <c r="H190" s="33"/>
      <c r="I190" s="32">
        <v>1700</v>
      </c>
      <c r="J190" s="33">
        <v>1.3462041003793099</v>
      </c>
      <c r="K190" s="33"/>
      <c r="L190" s="32">
        <v>1800</v>
      </c>
      <c r="M190" s="33">
        <v>0.98363343260744796</v>
      </c>
      <c r="N190" s="33"/>
      <c r="O190" s="32">
        <v>973</v>
      </c>
      <c r="P190" s="33">
        <v>1.7983882892207601</v>
      </c>
      <c r="Q190" s="33"/>
      <c r="R190" s="32">
        <v>919</v>
      </c>
      <c r="S190" s="33">
        <v>1.8005485893416899</v>
      </c>
      <c r="T190" s="33"/>
      <c r="U190" s="32">
        <v>1634</v>
      </c>
      <c r="V190" s="33">
        <v>1.0861978422287699</v>
      </c>
      <c r="W190" s="33"/>
      <c r="X190" s="32">
        <v>1130</v>
      </c>
      <c r="Y190" s="33">
        <v>1.3579445766337399</v>
      </c>
      <c r="Z190" s="33"/>
      <c r="AA190" s="32">
        <v>1051</v>
      </c>
      <c r="AB190" s="33">
        <v>1.7189493310653901</v>
      </c>
      <c r="AC190" s="33"/>
      <c r="AD190" s="32">
        <v>274</v>
      </c>
      <c r="AE190" s="33">
        <v>1.2352357767559301</v>
      </c>
      <c r="AF190" s="33"/>
      <c r="AG190" s="32">
        <v>1070</v>
      </c>
      <c r="AH190" s="33">
        <v>1.3460812680840399</v>
      </c>
      <c r="AI190" s="33"/>
      <c r="AJ190" s="32">
        <v>513</v>
      </c>
      <c r="AK190" s="33">
        <v>1.92185217098116</v>
      </c>
      <c r="AL190" s="33"/>
      <c r="AM190" s="32">
        <v>633</v>
      </c>
      <c r="AN190" s="33">
        <v>1.8114179424810399</v>
      </c>
      <c r="AO190" s="33"/>
      <c r="AP190" s="32">
        <v>544</v>
      </c>
      <c r="AQ190" s="33">
        <v>1.9364254440608</v>
      </c>
      <c r="AR190" s="33"/>
      <c r="AS190" s="32">
        <v>309</v>
      </c>
      <c r="AT190" s="33">
        <v>1.93876270548375</v>
      </c>
      <c r="AU190" s="33"/>
      <c r="AV190" s="32">
        <v>756</v>
      </c>
      <c r="AW190" s="33">
        <v>1.4824982841454999</v>
      </c>
      <c r="AX190" s="33"/>
      <c r="AY190" s="32">
        <v>756</v>
      </c>
      <c r="AZ190" s="33">
        <v>1.8850047374457699</v>
      </c>
      <c r="BA190" s="33"/>
      <c r="BB190" s="32">
        <v>628</v>
      </c>
      <c r="BC190" s="33">
        <v>1.98445301143904</v>
      </c>
      <c r="BD190" s="33"/>
    </row>
    <row r="191" spans="1:56" x14ac:dyDescent="0.3">
      <c r="A191" s="150" t="s">
        <v>151</v>
      </c>
      <c r="B191" s="134" t="s">
        <v>0</v>
      </c>
      <c r="C191" s="32">
        <v>29574</v>
      </c>
      <c r="D191" s="33">
        <v>1.3987714044092501</v>
      </c>
      <c r="E191" s="33">
        <v>105.760801502818</v>
      </c>
      <c r="F191" s="32">
        <v>6937</v>
      </c>
      <c r="G191" s="33">
        <v>1.10136984561453</v>
      </c>
      <c r="H191" s="33">
        <v>108.882866606444</v>
      </c>
      <c r="I191" s="32">
        <v>3377</v>
      </c>
      <c r="J191" s="33">
        <v>1.3178845163203801</v>
      </c>
      <c r="K191" s="33">
        <v>103.43373493975901</v>
      </c>
      <c r="L191" s="32">
        <v>3560</v>
      </c>
      <c r="M191" s="33">
        <v>0.95287038821438497</v>
      </c>
      <c r="N191" s="33">
        <v>114.32871763997601</v>
      </c>
      <c r="O191" s="32">
        <v>1974</v>
      </c>
      <c r="P191" s="33">
        <v>1.8165254120310299</v>
      </c>
      <c r="Q191" s="33">
        <v>101.223241590214</v>
      </c>
      <c r="R191" s="32">
        <v>1773</v>
      </c>
      <c r="S191" s="33">
        <v>1.71562935438922</v>
      </c>
      <c r="T191" s="33">
        <v>104.26267281106</v>
      </c>
      <c r="U191" s="32">
        <v>3413</v>
      </c>
      <c r="V191" s="33">
        <v>1.1000167597045101</v>
      </c>
      <c r="W191" s="33">
        <v>100.293427230047</v>
      </c>
      <c r="X191" s="32">
        <v>2265</v>
      </c>
      <c r="Y191" s="33">
        <v>1.3202839922123599</v>
      </c>
      <c r="Z191" s="33">
        <v>101.691896705254</v>
      </c>
      <c r="AA191" s="32">
        <v>2125</v>
      </c>
      <c r="AB191" s="33">
        <v>1.73550141698586</v>
      </c>
      <c r="AC191" s="33">
        <v>113.56783919598</v>
      </c>
      <c r="AD191" s="32">
        <v>490</v>
      </c>
      <c r="AE191" s="33">
        <v>1.11287758346582</v>
      </c>
      <c r="AF191" s="33">
        <v>105.020920502092</v>
      </c>
      <c r="AG191" s="32">
        <v>2291</v>
      </c>
      <c r="AH191" s="33">
        <v>1.36731222583629</v>
      </c>
      <c r="AI191" s="33">
        <v>108.65209471766801</v>
      </c>
      <c r="AJ191" s="32">
        <v>1082</v>
      </c>
      <c r="AK191" s="33">
        <v>2.0094716315349599</v>
      </c>
      <c r="AL191" s="33">
        <v>122.17659137577</v>
      </c>
      <c r="AM191" s="32">
        <v>1403</v>
      </c>
      <c r="AN191" s="33">
        <v>2.0229546961963298</v>
      </c>
      <c r="AO191" s="33">
        <v>110.344827586207</v>
      </c>
      <c r="AP191" s="32">
        <v>992</v>
      </c>
      <c r="AQ191" s="33">
        <v>1.7926846898944599</v>
      </c>
      <c r="AR191" s="33">
        <v>108.842105263158</v>
      </c>
      <c r="AS191" s="32">
        <v>625</v>
      </c>
      <c r="AT191" s="33">
        <v>1.95099110348057</v>
      </c>
      <c r="AU191" s="33">
        <v>102.922077922078</v>
      </c>
      <c r="AV191" s="32">
        <v>1519</v>
      </c>
      <c r="AW191" s="33">
        <v>1.4967434252662899</v>
      </c>
      <c r="AX191" s="33">
        <v>107.230559345157</v>
      </c>
      <c r="AY191" s="32">
        <v>1495</v>
      </c>
      <c r="AZ191" s="33">
        <v>1.8585743056764199</v>
      </c>
      <c r="BA191" s="33">
        <v>105.639614855571</v>
      </c>
      <c r="BB191" s="32">
        <v>1190</v>
      </c>
      <c r="BC191" s="33">
        <v>1.8572275806099201</v>
      </c>
      <c r="BD191" s="33">
        <v>83.925811437403397</v>
      </c>
    </row>
    <row r="192" spans="1:56" x14ac:dyDescent="0.3">
      <c r="A192" s="151"/>
      <c r="B192" s="134" t="s">
        <v>1</v>
      </c>
      <c r="C192" s="32">
        <v>15201</v>
      </c>
      <c r="D192" s="33">
        <v>1.41406361193205</v>
      </c>
      <c r="E192" s="33"/>
      <c r="F192" s="32">
        <v>3616</v>
      </c>
      <c r="G192" s="33">
        <v>1.12796965462168</v>
      </c>
      <c r="H192" s="33"/>
      <c r="I192" s="32">
        <v>1717</v>
      </c>
      <c r="J192" s="33">
        <v>1.32114524903242</v>
      </c>
      <c r="K192" s="33"/>
      <c r="L192" s="32">
        <v>1899</v>
      </c>
      <c r="M192" s="33">
        <v>0.99625943665961902</v>
      </c>
      <c r="N192" s="33"/>
      <c r="O192" s="32">
        <v>993</v>
      </c>
      <c r="P192" s="33">
        <v>1.81984788784019</v>
      </c>
      <c r="Q192" s="33"/>
      <c r="R192" s="32">
        <v>905</v>
      </c>
      <c r="S192" s="33">
        <v>1.7302691954726199</v>
      </c>
      <c r="T192" s="33"/>
      <c r="U192" s="32">
        <v>1709</v>
      </c>
      <c r="V192" s="33">
        <v>1.0692276410047901</v>
      </c>
      <c r="W192" s="33"/>
      <c r="X192" s="32">
        <v>1142</v>
      </c>
      <c r="Y192" s="33">
        <v>1.29273262395291</v>
      </c>
      <c r="Z192" s="33"/>
      <c r="AA192" s="32">
        <v>1130</v>
      </c>
      <c r="AB192" s="33">
        <v>1.8433630772744301</v>
      </c>
      <c r="AC192" s="33"/>
      <c r="AD192" s="32">
        <v>251</v>
      </c>
      <c r="AE192" s="33">
        <v>1.1488465763456599</v>
      </c>
      <c r="AF192" s="33"/>
      <c r="AG192" s="32">
        <v>1193</v>
      </c>
      <c r="AH192" s="33">
        <v>1.35468120138534</v>
      </c>
      <c r="AI192" s="33"/>
      <c r="AJ192" s="32">
        <v>595</v>
      </c>
      <c r="AK192" s="33">
        <v>2.19136711844431</v>
      </c>
      <c r="AL192" s="33"/>
      <c r="AM192" s="32">
        <v>736</v>
      </c>
      <c r="AN192" s="33">
        <v>2.1389752680984602</v>
      </c>
      <c r="AO192" s="33"/>
      <c r="AP192" s="32">
        <v>517</v>
      </c>
      <c r="AQ192" s="33">
        <v>1.8977351980325201</v>
      </c>
      <c r="AR192" s="33"/>
      <c r="AS192" s="32">
        <v>317</v>
      </c>
      <c r="AT192" s="33">
        <v>1.96931105174877</v>
      </c>
      <c r="AU192" s="33"/>
      <c r="AV192" s="32">
        <v>786</v>
      </c>
      <c r="AW192" s="33">
        <v>1.5566822466925501</v>
      </c>
      <c r="AX192" s="33"/>
      <c r="AY192" s="32">
        <v>768</v>
      </c>
      <c r="AZ192" s="33">
        <v>1.90419518000595</v>
      </c>
      <c r="BA192" s="33"/>
      <c r="BB192" s="32">
        <v>543</v>
      </c>
      <c r="BC192" s="33">
        <v>1.6744788454422099</v>
      </c>
      <c r="BD192" s="33"/>
    </row>
    <row r="193" spans="1:56" x14ac:dyDescent="0.3">
      <c r="A193" s="152"/>
      <c r="B193" s="134" t="s">
        <v>2</v>
      </c>
      <c r="C193" s="32">
        <v>14373</v>
      </c>
      <c r="D193" s="33">
        <v>1.38295405451955</v>
      </c>
      <c r="E193" s="33"/>
      <c r="F193" s="32">
        <v>3321</v>
      </c>
      <c r="G193" s="33">
        <v>1.0737981608660201</v>
      </c>
      <c r="H193" s="33"/>
      <c r="I193" s="32">
        <v>1660</v>
      </c>
      <c r="J193" s="33">
        <v>1.3145287097821501</v>
      </c>
      <c r="K193" s="33"/>
      <c r="L193" s="32">
        <v>1661</v>
      </c>
      <c r="M193" s="33">
        <v>0.90767507308942896</v>
      </c>
      <c r="N193" s="33"/>
      <c r="O193" s="32">
        <v>981</v>
      </c>
      <c r="P193" s="33">
        <v>1.81317462664498</v>
      </c>
      <c r="Q193" s="33"/>
      <c r="R193" s="32">
        <v>868</v>
      </c>
      <c r="S193" s="33">
        <v>1.7006269592476499</v>
      </c>
      <c r="T193" s="33"/>
      <c r="U193" s="32">
        <v>1704</v>
      </c>
      <c r="V193" s="33">
        <v>1.1327301855311001</v>
      </c>
      <c r="W193" s="33"/>
      <c r="X193" s="32">
        <v>1123</v>
      </c>
      <c r="Y193" s="33">
        <v>1.3495325305838</v>
      </c>
      <c r="Z193" s="33"/>
      <c r="AA193" s="32">
        <v>995</v>
      </c>
      <c r="AB193" s="33">
        <v>1.62735926204573</v>
      </c>
      <c r="AC193" s="33"/>
      <c r="AD193" s="32">
        <v>239</v>
      </c>
      <c r="AE193" s="33">
        <v>1.0774501848345499</v>
      </c>
      <c r="AF193" s="33"/>
      <c r="AG193" s="32">
        <v>1098</v>
      </c>
      <c r="AH193" s="33">
        <v>1.38130582463203</v>
      </c>
      <c r="AI193" s="33"/>
      <c r="AJ193" s="32">
        <v>487</v>
      </c>
      <c r="AK193" s="33">
        <v>1.8244483572472201</v>
      </c>
      <c r="AL193" s="33"/>
      <c r="AM193" s="32">
        <v>667</v>
      </c>
      <c r="AN193" s="33">
        <v>1.90871369294606</v>
      </c>
      <c r="AO193" s="33"/>
      <c r="AP193" s="32">
        <v>475</v>
      </c>
      <c r="AQ193" s="33">
        <v>1.6908126579575</v>
      </c>
      <c r="AR193" s="33"/>
      <c r="AS193" s="32">
        <v>308</v>
      </c>
      <c r="AT193" s="33">
        <v>1.9324883925210199</v>
      </c>
      <c r="AU193" s="33"/>
      <c r="AV193" s="32">
        <v>733</v>
      </c>
      <c r="AW193" s="33">
        <v>1.43739582311991</v>
      </c>
      <c r="AX193" s="33"/>
      <c r="AY193" s="32">
        <v>727</v>
      </c>
      <c r="AZ193" s="33">
        <v>1.81269635466015</v>
      </c>
      <c r="BA193" s="33"/>
      <c r="BB193" s="32">
        <v>647</v>
      </c>
      <c r="BC193" s="33">
        <v>2.0444921949061499</v>
      </c>
      <c r="BD193" s="33"/>
    </row>
    <row r="194" spans="1:56" x14ac:dyDescent="0.3">
      <c r="A194" s="150" t="s">
        <v>152</v>
      </c>
      <c r="B194" s="134" t="s">
        <v>0</v>
      </c>
      <c r="C194" s="32">
        <v>27734</v>
      </c>
      <c r="D194" s="33">
        <v>1.3117443068197101</v>
      </c>
      <c r="E194" s="33">
        <v>101.819240285257</v>
      </c>
      <c r="F194" s="32">
        <v>6209</v>
      </c>
      <c r="G194" s="33">
        <v>0.98578713729574596</v>
      </c>
      <c r="H194" s="33">
        <v>104.512516469038</v>
      </c>
      <c r="I194" s="32">
        <v>3108</v>
      </c>
      <c r="J194" s="33">
        <v>1.21290644854123</v>
      </c>
      <c r="K194" s="33">
        <v>99.742930591259594</v>
      </c>
      <c r="L194" s="32">
        <v>3101</v>
      </c>
      <c r="M194" s="33">
        <v>0.83001434658786699</v>
      </c>
      <c r="N194" s="33">
        <v>109.527027027027</v>
      </c>
      <c r="O194" s="32">
        <v>1852</v>
      </c>
      <c r="P194" s="33">
        <v>1.7042578840331599</v>
      </c>
      <c r="Q194" s="33">
        <v>102.847754654984</v>
      </c>
      <c r="R194" s="32">
        <v>1707</v>
      </c>
      <c r="S194" s="33">
        <v>1.6517649790989299</v>
      </c>
      <c r="T194" s="33">
        <v>102.972651605232</v>
      </c>
      <c r="U194" s="32">
        <v>3143</v>
      </c>
      <c r="V194" s="33">
        <v>1.01299521703817</v>
      </c>
      <c r="W194" s="33">
        <v>101.992287917738</v>
      </c>
      <c r="X194" s="32">
        <v>2128</v>
      </c>
      <c r="Y194" s="33">
        <v>1.24042575515581</v>
      </c>
      <c r="Z194" s="33">
        <v>98.507462686567195</v>
      </c>
      <c r="AA194" s="32">
        <v>2060</v>
      </c>
      <c r="AB194" s="33">
        <v>1.6824154912898199</v>
      </c>
      <c r="AC194" s="33">
        <v>104.365079365079</v>
      </c>
      <c r="AD194" s="32">
        <v>452</v>
      </c>
      <c r="AE194" s="33">
        <v>1.02657279127867</v>
      </c>
      <c r="AF194" s="33">
        <v>95.670995670995694</v>
      </c>
      <c r="AG194" s="32">
        <v>2127</v>
      </c>
      <c r="AH194" s="33">
        <v>1.2694339172212099</v>
      </c>
      <c r="AI194" s="33">
        <v>99.343955014058096</v>
      </c>
      <c r="AJ194" s="32">
        <v>942</v>
      </c>
      <c r="AK194" s="33">
        <v>1.749466059987</v>
      </c>
      <c r="AL194" s="33">
        <v>113.122171945701</v>
      </c>
      <c r="AM194" s="32">
        <v>1402</v>
      </c>
      <c r="AN194" s="33">
        <v>2.0215128182945499</v>
      </c>
      <c r="AO194" s="33">
        <v>104.37317784256599</v>
      </c>
      <c r="AP194" s="32">
        <v>1019</v>
      </c>
      <c r="AQ194" s="33">
        <v>1.8414775191557</v>
      </c>
      <c r="AR194" s="33">
        <v>106.275303643725</v>
      </c>
      <c r="AS194" s="32">
        <v>583</v>
      </c>
      <c r="AT194" s="33">
        <v>1.81988450132667</v>
      </c>
      <c r="AU194" s="33">
        <v>94.983277591973206</v>
      </c>
      <c r="AV194" s="32">
        <v>1465</v>
      </c>
      <c r="AW194" s="33">
        <v>1.4435346399046201</v>
      </c>
      <c r="AX194" s="33">
        <v>90.507152145643701</v>
      </c>
      <c r="AY194" s="32">
        <v>1444</v>
      </c>
      <c r="AZ194" s="33">
        <v>1.79517143638579</v>
      </c>
      <c r="BA194" s="33">
        <v>111.730205278592</v>
      </c>
      <c r="BB194" s="32">
        <v>1201</v>
      </c>
      <c r="BC194" s="33">
        <v>1.87439523051472</v>
      </c>
      <c r="BD194" s="33">
        <v>85.913312693498497</v>
      </c>
    </row>
    <row r="195" spans="1:56" x14ac:dyDescent="0.3">
      <c r="A195" s="151"/>
      <c r="B195" s="134" t="s">
        <v>1</v>
      </c>
      <c r="C195" s="32">
        <v>13992</v>
      </c>
      <c r="D195" s="33">
        <v>1.3015971355932701</v>
      </c>
      <c r="E195" s="33"/>
      <c r="F195" s="32">
        <v>3173</v>
      </c>
      <c r="G195" s="33">
        <v>0.98978089439009798</v>
      </c>
      <c r="H195" s="33"/>
      <c r="I195" s="32">
        <v>1552</v>
      </c>
      <c r="J195" s="33">
        <v>1.1941860375645399</v>
      </c>
      <c r="K195" s="33"/>
      <c r="L195" s="32">
        <v>1621</v>
      </c>
      <c r="M195" s="33">
        <v>0.85041419000802698</v>
      </c>
      <c r="N195" s="33"/>
      <c r="O195" s="32">
        <v>939</v>
      </c>
      <c r="P195" s="33">
        <v>1.72088335013287</v>
      </c>
      <c r="Q195" s="33"/>
      <c r="R195" s="32">
        <v>866</v>
      </c>
      <c r="S195" s="33">
        <v>1.6557051085959</v>
      </c>
      <c r="T195" s="33"/>
      <c r="U195" s="32">
        <v>1587</v>
      </c>
      <c r="V195" s="33">
        <v>0.99289892701848803</v>
      </c>
      <c r="W195" s="33"/>
      <c r="X195" s="32">
        <v>1056</v>
      </c>
      <c r="Y195" s="33">
        <v>1.1953814806429699</v>
      </c>
      <c r="Z195" s="33"/>
      <c r="AA195" s="32">
        <v>1052</v>
      </c>
      <c r="AB195" s="33">
        <v>1.7161220860997399</v>
      </c>
      <c r="AC195" s="33"/>
      <c r="AD195" s="32">
        <v>221</v>
      </c>
      <c r="AE195" s="33">
        <v>1.0115342365433899</v>
      </c>
      <c r="AF195" s="33"/>
      <c r="AG195" s="32">
        <v>1060</v>
      </c>
      <c r="AH195" s="33">
        <v>1.20365639016635</v>
      </c>
      <c r="AI195" s="33"/>
      <c r="AJ195" s="32">
        <v>500</v>
      </c>
      <c r="AK195" s="33">
        <v>1.84148497348262</v>
      </c>
      <c r="AL195" s="33"/>
      <c r="AM195" s="32">
        <v>716</v>
      </c>
      <c r="AN195" s="33">
        <v>2.080850940161</v>
      </c>
      <c r="AO195" s="33"/>
      <c r="AP195" s="32">
        <v>525</v>
      </c>
      <c r="AQ195" s="33">
        <v>1.92710053958815</v>
      </c>
      <c r="AR195" s="33"/>
      <c r="AS195" s="32">
        <v>284</v>
      </c>
      <c r="AT195" s="33">
        <v>1.7643039075604099</v>
      </c>
      <c r="AU195" s="33"/>
      <c r="AV195" s="32">
        <v>696</v>
      </c>
      <c r="AW195" s="33">
        <v>1.3784361879109599</v>
      </c>
      <c r="AX195" s="33"/>
      <c r="AY195" s="32">
        <v>762</v>
      </c>
      <c r="AZ195" s="33">
        <v>1.8893186551621499</v>
      </c>
      <c r="BA195" s="33"/>
      <c r="BB195" s="32">
        <v>555</v>
      </c>
      <c r="BC195" s="33">
        <v>1.7114839028000499</v>
      </c>
      <c r="BD195" s="33"/>
    </row>
    <row r="196" spans="1:56" x14ac:dyDescent="0.3">
      <c r="A196" s="152"/>
      <c r="B196" s="134" t="s">
        <v>2</v>
      </c>
      <c r="C196" s="32">
        <v>13742</v>
      </c>
      <c r="D196" s="33">
        <v>1.32223993718831</v>
      </c>
      <c r="E196" s="33"/>
      <c r="F196" s="32">
        <v>3036</v>
      </c>
      <c r="G196" s="33">
        <v>0.98164746052069995</v>
      </c>
      <c r="H196" s="33"/>
      <c r="I196" s="32">
        <v>1556</v>
      </c>
      <c r="J196" s="33">
        <v>1.2321726942295399</v>
      </c>
      <c r="K196" s="33"/>
      <c r="L196" s="32">
        <v>1480</v>
      </c>
      <c r="M196" s="33">
        <v>0.80876526681056904</v>
      </c>
      <c r="N196" s="33"/>
      <c r="O196" s="32">
        <v>913</v>
      </c>
      <c r="P196" s="33">
        <v>1.6874907585391099</v>
      </c>
      <c r="Q196" s="33"/>
      <c r="R196" s="32">
        <v>841</v>
      </c>
      <c r="S196" s="33">
        <v>1.64772727272727</v>
      </c>
      <c r="T196" s="33"/>
      <c r="U196" s="32">
        <v>1556</v>
      </c>
      <c r="V196" s="33">
        <v>1.03434751683474</v>
      </c>
      <c r="W196" s="33"/>
      <c r="X196" s="32">
        <v>1072</v>
      </c>
      <c r="Y196" s="33">
        <v>1.28824476650564</v>
      </c>
      <c r="Z196" s="33"/>
      <c r="AA196" s="32">
        <v>1008</v>
      </c>
      <c r="AB196" s="33">
        <v>1.64862124235386</v>
      </c>
      <c r="AC196" s="33"/>
      <c r="AD196" s="32">
        <v>231</v>
      </c>
      <c r="AE196" s="33">
        <v>1.0413849066810901</v>
      </c>
      <c r="AF196" s="33"/>
      <c r="AG196" s="32">
        <v>1067</v>
      </c>
      <c r="AH196" s="33">
        <v>1.3423072084538901</v>
      </c>
      <c r="AI196" s="33"/>
      <c r="AJ196" s="32">
        <v>442</v>
      </c>
      <c r="AK196" s="33">
        <v>1.6558648334769399</v>
      </c>
      <c r="AL196" s="33"/>
      <c r="AM196" s="32">
        <v>686</v>
      </c>
      <c r="AN196" s="33">
        <v>1.9630848476176801</v>
      </c>
      <c r="AO196" s="33"/>
      <c r="AP196" s="32">
        <v>494</v>
      </c>
      <c r="AQ196" s="33">
        <v>1.7584451642758001</v>
      </c>
      <c r="AR196" s="33"/>
      <c r="AS196" s="32">
        <v>299</v>
      </c>
      <c r="AT196" s="33">
        <v>1.87601957585644</v>
      </c>
      <c r="AU196" s="33"/>
      <c r="AV196" s="32">
        <v>769</v>
      </c>
      <c r="AW196" s="33">
        <v>1.5079909795077899</v>
      </c>
      <c r="AX196" s="33"/>
      <c r="AY196" s="32">
        <v>682</v>
      </c>
      <c r="AZ196" s="33">
        <v>1.70049369171695</v>
      </c>
      <c r="BA196" s="33"/>
      <c r="BB196" s="32">
        <v>646</v>
      </c>
      <c r="BC196" s="33">
        <v>2.0413322378815599</v>
      </c>
      <c r="BD196" s="33"/>
    </row>
    <row r="197" spans="1:56" x14ac:dyDescent="0.3">
      <c r="A197" s="150" t="s">
        <v>153</v>
      </c>
      <c r="B197" s="134" t="s">
        <v>0</v>
      </c>
      <c r="C197" s="32">
        <v>29477</v>
      </c>
      <c r="D197" s="33">
        <v>1.39418356285154</v>
      </c>
      <c r="E197" s="33">
        <v>100.45562733764</v>
      </c>
      <c r="F197" s="32">
        <v>6518</v>
      </c>
      <c r="G197" s="33">
        <v>1.0348462813486301</v>
      </c>
      <c r="H197" s="33">
        <v>101.23494905835101</v>
      </c>
      <c r="I197" s="32">
        <v>3252</v>
      </c>
      <c r="J197" s="33">
        <v>1.2691028863114799</v>
      </c>
      <c r="K197" s="33">
        <v>101.237623762376</v>
      </c>
      <c r="L197" s="32">
        <v>3266</v>
      </c>
      <c r="M197" s="33">
        <v>0.87417828312027601</v>
      </c>
      <c r="N197" s="33">
        <v>101.23228589032701</v>
      </c>
      <c r="O197" s="32">
        <v>2076</v>
      </c>
      <c r="P197" s="33">
        <v>1.9103884272423599</v>
      </c>
      <c r="Q197" s="33">
        <v>102.14216163583301</v>
      </c>
      <c r="R197" s="32">
        <v>1884</v>
      </c>
      <c r="S197" s="33">
        <v>1.8230376219229001</v>
      </c>
      <c r="T197" s="33">
        <v>98.107255520504694</v>
      </c>
      <c r="U197" s="32">
        <v>3305</v>
      </c>
      <c r="V197" s="33">
        <v>1.06520814263798</v>
      </c>
      <c r="W197" s="33">
        <v>100.911854103343</v>
      </c>
      <c r="X197" s="32">
        <v>2152</v>
      </c>
      <c r="Y197" s="33">
        <v>1.2544155193116999</v>
      </c>
      <c r="Z197" s="33">
        <v>96.171376481312706</v>
      </c>
      <c r="AA197" s="32">
        <v>2154</v>
      </c>
      <c r="AB197" s="33">
        <v>1.7591859069117901</v>
      </c>
      <c r="AC197" s="33">
        <v>110.969637610186</v>
      </c>
      <c r="AD197" s="32">
        <v>454</v>
      </c>
      <c r="AE197" s="33">
        <v>1.0311151487622101</v>
      </c>
      <c r="AF197" s="33">
        <v>102.678571428571</v>
      </c>
      <c r="AG197" s="32">
        <v>2270</v>
      </c>
      <c r="AH197" s="33">
        <v>1.3547790277819201</v>
      </c>
      <c r="AI197" s="33">
        <v>103.770197486535</v>
      </c>
      <c r="AJ197" s="32">
        <v>1002</v>
      </c>
      <c r="AK197" s="33">
        <v>1.8608970192218399</v>
      </c>
      <c r="AL197" s="33">
        <v>95.321637426900594</v>
      </c>
      <c r="AM197" s="32">
        <v>1408</v>
      </c>
      <c r="AN197" s="33">
        <v>2.0301640857052199</v>
      </c>
      <c r="AO197" s="33">
        <v>96.373779637377993</v>
      </c>
      <c r="AP197" s="32">
        <v>1166</v>
      </c>
      <c r="AQ197" s="33">
        <v>2.10712736735579</v>
      </c>
      <c r="AR197" s="33">
        <v>107.843137254902</v>
      </c>
      <c r="AS197" s="32">
        <v>682</v>
      </c>
      <c r="AT197" s="33">
        <v>2.1289214921180002</v>
      </c>
      <c r="AU197" s="33">
        <v>101.17994100295</v>
      </c>
      <c r="AV197" s="32">
        <v>1591</v>
      </c>
      <c r="AW197" s="33">
        <v>1.56768847241519</v>
      </c>
      <c r="AX197" s="33">
        <v>95.935960591132996</v>
      </c>
      <c r="AY197" s="32">
        <v>1609</v>
      </c>
      <c r="AZ197" s="33">
        <v>2.0002983664437202</v>
      </c>
      <c r="BA197" s="33">
        <v>99.380421313506801</v>
      </c>
      <c r="BB197" s="32">
        <v>1206</v>
      </c>
      <c r="BC197" s="33">
        <v>1.88219870774417</v>
      </c>
      <c r="BD197" s="33">
        <v>89.028213166144198</v>
      </c>
    </row>
    <row r="198" spans="1:56" x14ac:dyDescent="0.3">
      <c r="A198" s="151"/>
      <c r="B198" s="134" t="s">
        <v>1</v>
      </c>
      <c r="C198" s="32">
        <v>14772</v>
      </c>
      <c r="D198" s="33">
        <v>1.37415615258603</v>
      </c>
      <c r="E198" s="33"/>
      <c r="F198" s="32">
        <v>3279</v>
      </c>
      <c r="G198" s="33">
        <v>1.02284637652226</v>
      </c>
      <c r="H198" s="33"/>
      <c r="I198" s="32">
        <v>1636</v>
      </c>
      <c r="J198" s="33">
        <v>1.25881981794819</v>
      </c>
      <c r="K198" s="33"/>
      <c r="L198" s="32">
        <v>1643</v>
      </c>
      <c r="M198" s="33">
        <v>0.86195590017470003</v>
      </c>
      <c r="N198" s="33"/>
      <c r="O198" s="32">
        <v>1049</v>
      </c>
      <c r="P198" s="33">
        <v>1.92247777879593</v>
      </c>
      <c r="Q198" s="33"/>
      <c r="R198" s="32">
        <v>933</v>
      </c>
      <c r="S198" s="33">
        <v>1.7838023860507799</v>
      </c>
      <c r="T198" s="33"/>
      <c r="U198" s="32">
        <v>1660</v>
      </c>
      <c r="V198" s="33">
        <v>1.03857102637095</v>
      </c>
      <c r="W198" s="33"/>
      <c r="X198" s="32">
        <v>1055</v>
      </c>
      <c r="Y198" s="33">
        <v>1.19424949060448</v>
      </c>
      <c r="Z198" s="33"/>
      <c r="AA198" s="32">
        <v>1133</v>
      </c>
      <c r="AB198" s="33">
        <v>1.8482569615503801</v>
      </c>
      <c r="AC198" s="33"/>
      <c r="AD198" s="32">
        <v>230</v>
      </c>
      <c r="AE198" s="33">
        <v>1.05272793848407</v>
      </c>
      <c r="AF198" s="33"/>
      <c r="AG198" s="32">
        <v>1156</v>
      </c>
      <c r="AH198" s="33">
        <v>1.3126667802191601</v>
      </c>
      <c r="AI198" s="33"/>
      <c r="AJ198" s="32">
        <v>489</v>
      </c>
      <c r="AK198" s="33">
        <v>1.800972304066</v>
      </c>
      <c r="AL198" s="33"/>
      <c r="AM198" s="32">
        <v>691</v>
      </c>
      <c r="AN198" s="33">
        <v>2.0081955302391798</v>
      </c>
      <c r="AO198" s="33"/>
      <c r="AP198" s="32">
        <v>605</v>
      </c>
      <c r="AQ198" s="33">
        <v>2.2207539551444402</v>
      </c>
      <c r="AR198" s="33"/>
      <c r="AS198" s="32">
        <v>343</v>
      </c>
      <c r="AT198" s="33">
        <v>2.1308318320183899</v>
      </c>
      <c r="AU198" s="33"/>
      <c r="AV198" s="32">
        <v>779</v>
      </c>
      <c r="AW198" s="33">
        <v>1.5428186643428701</v>
      </c>
      <c r="AX198" s="33"/>
      <c r="AY198" s="32">
        <v>802</v>
      </c>
      <c r="AZ198" s="33">
        <v>1.9884954874541301</v>
      </c>
      <c r="BA198" s="33"/>
      <c r="BB198" s="32">
        <v>568</v>
      </c>
      <c r="BC198" s="33">
        <v>1.7515727149377101</v>
      </c>
      <c r="BD198" s="33"/>
    </row>
    <row r="199" spans="1:56" x14ac:dyDescent="0.3">
      <c r="A199" s="152"/>
      <c r="B199" s="134" t="s">
        <v>2</v>
      </c>
      <c r="C199" s="32">
        <v>14705</v>
      </c>
      <c r="D199" s="33">
        <v>1.4148987248111</v>
      </c>
      <c r="E199" s="33"/>
      <c r="F199" s="32">
        <v>3239</v>
      </c>
      <c r="G199" s="33">
        <v>1.0472846260298201</v>
      </c>
      <c r="H199" s="33"/>
      <c r="I199" s="32">
        <v>1616</v>
      </c>
      <c r="J199" s="33">
        <v>1.2796857801252799</v>
      </c>
      <c r="K199" s="33"/>
      <c r="L199" s="32">
        <v>1623</v>
      </c>
      <c r="M199" s="33">
        <v>0.88690947840104895</v>
      </c>
      <c r="N199" s="33"/>
      <c r="O199" s="32">
        <v>1027</v>
      </c>
      <c r="P199" s="33">
        <v>1.8981960668342499</v>
      </c>
      <c r="Q199" s="33"/>
      <c r="R199" s="32">
        <v>951</v>
      </c>
      <c r="S199" s="33">
        <v>1.8632445141065801</v>
      </c>
      <c r="T199" s="33"/>
      <c r="U199" s="32">
        <v>1645</v>
      </c>
      <c r="V199" s="33">
        <v>1.0935100676048499</v>
      </c>
      <c r="W199" s="33"/>
      <c r="X199" s="32">
        <v>1097</v>
      </c>
      <c r="Y199" s="33">
        <v>1.3182877881125801</v>
      </c>
      <c r="Z199" s="33"/>
      <c r="AA199" s="32">
        <v>1021</v>
      </c>
      <c r="AB199" s="33">
        <v>1.669883222662</v>
      </c>
      <c r="AC199" s="33"/>
      <c r="AD199" s="32">
        <v>224</v>
      </c>
      <c r="AE199" s="33">
        <v>1.0098277882968201</v>
      </c>
      <c r="AF199" s="33"/>
      <c r="AG199" s="32">
        <v>1114</v>
      </c>
      <c r="AH199" s="33">
        <v>1.4014341426594501</v>
      </c>
      <c r="AI199" s="33"/>
      <c r="AJ199" s="32">
        <v>513</v>
      </c>
      <c r="AK199" s="33">
        <v>1.92185217098116</v>
      </c>
      <c r="AL199" s="33"/>
      <c r="AM199" s="32">
        <v>717</v>
      </c>
      <c r="AN199" s="33">
        <v>2.0517956789240199</v>
      </c>
      <c r="AO199" s="33"/>
      <c r="AP199" s="32">
        <v>561</v>
      </c>
      <c r="AQ199" s="33">
        <v>1.9969387391877</v>
      </c>
      <c r="AR199" s="33"/>
      <c r="AS199" s="32">
        <v>339</v>
      </c>
      <c r="AT199" s="33">
        <v>2.1269920943656699</v>
      </c>
      <c r="AU199" s="33"/>
      <c r="AV199" s="32">
        <v>812</v>
      </c>
      <c r="AW199" s="33">
        <v>1.59231297185999</v>
      </c>
      <c r="AX199" s="33"/>
      <c r="AY199" s="32">
        <v>807</v>
      </c>
      <c r="AZ199" s="33">
        <v>2.0121677554480599</v>
      </c>
      <c r="BA199" s="33"/>
      <c r="BB199" s="32">
        <v>638</v>
      </c>
      <c r="BC199" s="33">
        <v>2.0160525816848902</v>
      </c>
      <c r="BD199" s="33"/>
    </row>
    <row r="200" spans="1:56" x14ac:dyDescent="0.3">
      <c r="A200" s="150" t="s">
        <v>154</v>
      </c>
      <c r="B200" s="134" t="s">
        <v>0</v>
      </c>
      <c r="C200" s="32">
        <v>24651</v>
      </c>
      <c r="D200" s="33">
        <v>1.16592662102158</v>
      </c>
      <c r="E200" s="33">
        <v>95.565251884172895</v>
      </c>
      <c r="F200" s="32">
        <v>5118</v>
      </c>
      <c r="G200" s="33">
        <v>0.81257184227405799</v>
      </c>
      <c r="H200" s="33">
        <v>98.218435321456198</v>
      </c>
      <c r="I200" s="32">
        <v>2618</v>
      </c>
      <c r="J200" s="33">
        <v>1.02168245890635</v>
      </c>
      <c r="K200" s="33">
        <v>98.183194549583604</v>
      </c>
      <c r="L200" s="32">
        <v>2500</v>
      </c>
      <c r="M200" s="33">
        <v>0.66915055352133801</v>
      </c>
      <c r="N200" s="33">
        <v>98.255352894528201</v>
      </c>
      <c r="O200" s="32">
        <v>1585</v>
      </c>
      <c r="P200" s="33">
        <v>1.45855763833292</v>
      </c>
      <c r="Q200" s="33">
        <v>90.734055354993998</v>
      </c>
      <c r="R200" s="32">
        <v>1657</v>
      </c>
      <c r="S200" s="33">
        <v>1.6033828766062901</v>
      </c>
      <c r="T200" s="33">
        <v>95.400943396226396</v>
      </c>
      <c r="U200" s="32">
        <v>2669</v>
      </c>
      <c r="V200" s="33">
        <v>0.86022406435726495</v>
      </c>
      <c r="W200" s="33">
        <v>95.102339181286496</v>
      </c>
      <c r="X200" s="32">
        <v>1847</v>
      </c>
      <c r="Y200" s="33">
        <v>1.0766289331639001</v>
      </c>
      <c r="Z200" s="33">
        <v>90.412371134020603</v>
      </c>
      <c r="AA200" s="32">
        <v>1958</v>
      </c>
      <c r="AB200" s="33">
        <v>1.5991114232745001</v>
      </c>
      <c r="AC200" s="33">
        <v>94.4389275074479</v>
      </c>
      <c r="AD200" s="32">
        <v>388</v>
      </c>
      <c r="AE200" s="33">
        <v>0.88121735180558702</v>
      </c>
      <c r="AF200" s="33">
        <v>101.036269430052</v>
      </c>
      <c r="AG200" s="32">
        <v>1763</v>
      </c>
      <c r="AH200" s="33">
        <v>1.0521918176121301</v>
      </c>
      <c r="AI200" s="33">
        <v>93.099671412924394</v>
      </c>
      <c r="AJ200" s="32">
        <v>995</v>
      </c>
      <c r="AK200" s="33">
        <v>1.84789674064444</v>
      </c>
      <c r="AL200" s="33">
        <v>106.00414078674901</v>
      </c>
      <c r="AM200" s="32">
        <v>1242</v>
      </c>
      <c r="AN200" s="33">
        <v>1.7908123540098599</v>
      </c>
      <c r="AO200" s="33">
        <v>98.72</v>
      </c>
      <c r="AP200" s="32">
        <v>1039</v>
      </c>
      <c r="AQ200" s="33">
        <v>1.87762035564551</v>
      </c>
      <c r="AR200" s="33">
        <v>84.875444839857707</v>
      </c>
      <c r="AS200" s="32">
        <v>577</v>
      </c>
      <c r="AT200" s="33">
        <v>1.8011549867332599</v>
      </c>
      <c r="AU200" s="33">
        <v>108.303249097473</v>
      </c>
      <c r="AV200" s="32">
        <v>1376</v>
      </c>
      <c r="AW200" s="33">
        <v>1.3558386788455701</v>
      </c>
      <c r="AX200" s="33">
        <v>98.556998556998593</v>
      </c>
      <c r="AY200" s="32">
        <v>1372</v>
      </c>
      <c r="AZ200" s="33">
        <v>1.7056615032696001</v>
      </c>
      <c r="BA200" s="33">
        <v>96.280400572246094</v>
      </c>
      <c r="BB200" s="32">
        <v>1065</v>
      </c>
      <c r="BC200" s="33">
        <v>1.66214064987358</v>
      </c>
      <c r="BD200" s="33">
        <v>92.238267148014401</v>
      </c>
    </row>
    <row r="201" spans="1:56" x14ac:dyDescent="0.3">
      <c r="A201" s="151"/>
      <c r="B201" s="134" t="s">
        <v>1</v>
      </c>
      <c r="C201" s="32">
        <v>12046</v>
      </c>
      <c r="D201" s="33">
        <v>1.1205716906344001</v>
      </c>
      <c r="E201" s="33"/>
      <c r="F201" s="32">
        <v>2536</v>
      </c>
      <c r="G201" s="33">
        <v>0.79107606308644396</v>
      </c>
      <c r="H201" s="33"/>
      <c r="I201" s="32">
        <v>1297</v>
      </c>
      <c r="J201" s="33">
        <v>0.99797634711417904</v>
      </c>
      <c r="K201" s="33"/>
      <c r="L201" s="32">
        <v>1239</v>
      </c>
      <c r="M201" s="33">
        <v>0.65000813165943605</v>
      </c>
      <c r="N201" s="33"/>
      <c r="O201" s="32">
        <v>754</v>
      </c>
      <c r="P201" s="33">
        <v>1.38183817465408</v>
      </c>
      <c r="Q201" s="33"/>
      <c r="R201" s="32">
        <v>809</v>
      </c>
      <c r="S201" s="33">
        <v>1.5467268277760799</v>
      </c>
      <c r="T201" s="33"/>
      <c r="U201" s="32">
        <v>1301</v>
      </c>
      <c r="V201" s="33">
        <v>0.813964400788313</v>
      </c>
      <c r="W201" s="33"/>
      <c r="X201" s="32">
        <v>877</v>
      </c>
      <c r="Y201" s="33">
        <v>0.99275526375367895</v>
      </c>
      <c r="Z201" s="33"/>
      <c r="AA201" s="32">
        <v>951</v>
      </c>
      <c r="AB201" s="33">
        <v>1.5513613154760899</v>
      </c>
      <c r="AC201" s="33"/>
      <c r="AD201" s="32">
        <v>195</v>
      </c>
      <c r="AE201" s="33">
        <v>0.89253020871475597</v>
      </c>
      <c r="AF201" s="33"/>
      <c r="AG201" s="32">
        <v>850</v>
      </c>
      <c r="AH201" s="33">
        <v>0.96519616192585</v>
      </c>
      <c r="AI201" s="33"/>
      <c r="AJ201" s="32">
        <v>512</v>
      </c>
      <c r="AK201" s="33">
        <v>1.8856806128462</v>
      </c>
      <c r="AL201" s="33"/>
      <c r="AM201" s="32">
        <v>617</v>
      </c>
      <c r="AN201" s="33">
        <v>1.79313551687059</v>
      </c>
      <c r="AO201" s="33"/>
      <c r="AP201" s="32">
        <v>477</v>
      </c>
      <c r="AQ201" s="33">
        <v>1.7509084902543799</v>
      </c>
      <c r="AR201" s="33"/>
      <c r="AS201" s="32">
        <v>300</v>
      </c>
      <c r="AT201" s="33">
        <v>1.8637013108032601</v>
      </c>
      <c r="AU201" s="33"/>
      <c r="AV201" s="32">
        <v>683</v>
      </c>
      <c r="AW201" s="33">
        <v>1.3526895349758401</v>
      </c>
      <c r="AX201" s="33"/>
      <c r="AY201" s="32">
        <v>673</v>
      </c>
      <c r="AZ201" s="33">
        <v>1.6686502033125099</v>
      </c>
      <c r="BA201" s="33"/>
      <c r="BB201" s="32">
        <v>511</v>
      </c>
      <c r="BC201" s="33">
        <v>1.5757986924879701</v>
      </c>
      <c r="BD201" s="33"/>
    </row>
    <row r="202" spans="1:56" x14ac:dyDescent="0.3">
      <c r="A202" s="152"/>
      <c r="B202" s="134" t="s">
        <v>2</v>
      </c>
      <c r="C202" s="32">
        <v>12605</v>
      </c>
      <c r="D202" s="33">
        <v>1.2128390633283801</v>
      </c>
      <c r="E202" s="33"/>
      <c r="F202" s="32">
        <v>2582</v>
      </c>
      <c r="G202" s="33">
        <v>0.83485301154955405</v>
      </c>
      <c r="H202" s="33"/>
      <c r="I202" s="32">
        <v>1321</v>
      </c>
      <c r="J202" s="33">
        <v>1.04607977447122</v>
      </c>
      <c r="K202" s="33"/>
      <c r="L202" s="32">
        <v>1261</v>
      </c>
      <c r="M202" s="33">
        <v>0.68908986584332899</v>
      </c>
      <c r="N202" s="33"/>
      <c r="O202" s="32">
        <v>831</v>
      </c>
      <c r="P202" s="33">
        <v>1.53593079994085</v>
      </c>
      <c r="Q202" s="33"/>
      <c r="R202" s="32">
        <v>848</v>
      </c>
      <c r="S202" s="33">
        <v>1.66144200626959</v>
      </c>
      <c r="T202" s="33"/>
      <c r="U202" s="32">
        <v>1368</v>
      </c>
      <c r="V202" s="33">
        <v>0.90937493767989697</v>
      </c>
      <c r="W202" s="33"/>
      <c r="X202" s="32">
        <v>970</v>
      </c>
      <c r="Y202" s="33">
        <v>1.1656692383493199</v>
      </c>
      <c r="Z202" s="33"/>
      <c r="AA202" s="32">
        <v>1007</v>
      </c>
      <c r="AB202" s="33">
        <v>1.64698570540709</v>
      </c>
      <c r="AC202" s="33"/>
      <c r="AD202" s="32">
        <v>193</v>
      </c>
      <c r="AE202" s="33">
        <v>0.87007483545216802</v>
      </c>
      <c r="AF202" s="33"/>
      <c r="AG202" s="32">
        <v>913</v>
      </c>
      <c r="AH202" s="33">
        <v>1.14857214743993</v>
      </c>
      <c r="AI202" s="33"/>
      <c r="AJ202" s="32">
        <v>483</v>
      </c>
      <c r="AK202" s="33">
        <v>1.8094631551342999</v>
      </c>
      <c r="AL202" s="33"/>
      <c r="AM202" s="32">
        <v>625</v>
      </c>
      <c r="AN202" s="33">
        <v>1.78852482472457</v>
      </c>
      <c r="AO202" s="33"/>
      <c r="AP202" s="32">
        <v>562</v>
      </c>
      <c r="AQ202" s="33">
        <v>2.0004983447833999</v>
      </c>
      <c r="AR202" s="33"/>
      <c r="AS202" s="32">
        <v>277</v>
      </c>
      <c r="AT202" s="33">
        <v>1.7379846906763701</v>
      </c>
      <c r="AU202" s="33"/>
      <c r="AV202" s="32">
        <v>693</v>
      </c>
      <c r="AW202" s="33">
        <v>1.3589567604667101</v>
      </c>
      <c r="AX202" s="33"/>
      <c r="AY202" s="32">
        <v>699</v>
      </c>
      <c r="AZ202" s="33">
        <v>1.7428813643843799</v>
      </c>
      <c r="BA202" s="33"/>
      <c r="BB202" s="32">
        <v>554</v>
      </c>
      <c r="BC202" s="33">
        <v>1.75061619161979</v>
      </c>
      <c r="BD202" s="33"/>
    </row>
    <row r="203" spans="1:56" x14ac:dyDescent="0.3">
      <c r="A203" s="150" t="s">
        <v>155</v>
      </c>
      <c r="B203" s="134" t="s">
        <v>0</v>
      </c>
      <c r="C203" s="32">
        <v>20596</v>
      </c>
      <c r="D203" s="33">
        <v>0.97413592497507395</v>
      </c>
      <c r="E203" s="33">
        <v>98.726360478579707</v>
      </c>
      <c r="F203" s="32">
        <v>4250</v>
      </c>
      <c r="G203" s="33">
        <v>0.67476169004782105</v>
      </c>
      <c r="H203" s="33">
        <v>107.823960880196</v>
      </c>
      <c r="I203" s="32">
        <v>2170</v>
      </c>
      <c r="J203" s="33">
        <v>0.84684909695446497</v>
      </c>
      <c r="K203" s="33">
        <v>106.863679694948</v>
      </c>
      <c r="L203" s="32">
        <v>2080</v>
      </c>
      <c r="M203" s="33">
        <v>0.55673326052975303</v>
      </c>
      <c r="N203" s="33">
        <v>108.835341365462</v>
      </c>
      <c r="O203" s="32">
        <v>1385</v>
      </c>
      <c r="P203" s="33">
        <v>1.2745125104675701</v>
      </c>
      <c r="Q203" s="33">
        <v>98.140200286123005</v>
      </c>
      <c r="R203" s="32">
        <v>1293</v>
      </c>
      <c r="S203" s="33">
        <v>1.25116117045982</v>
      </c>
      <c r="T203" s="33">
        <v>88.483965014577294</v>
      </c>
      <c r="U203" s="32">
        <v>2317</v>
      </c>
      <c r="V203" s="33">
        <v>0.746773756881148</v>
      </c>
      <c r="W203" s="33">
        <v>98.203592814371305</v>
      </c>
      <c r="X203" s="32">
        <v>1574</v>
      </c>
      <c r="Y203" s="33">
        <v>0.91749536589062297</v>
      </c>
      <c r="Z203" s="33">
        <v>101.278772378517</v>
      </c>
      <c r="AA203" s="32">
        <v>1605</v>
      </c>
      <c r="AB203" s="33">
        <v>1.3108140114175599</v>
      </c>
      <c r="AC203" s="33">
        <v>99.131513647642706</v>
      </c>
      <c r="AD203" s="32">
        <v>353</v>
      </c>
      <c r="AE203" s="33">
        <v>0.80172609584374299</v>
      </c>
      <c r="AF203" s="33">
        <v>105.232558139535</v>
      </c>
      <c r="AG203" s="32">
        <v>1524</v>
      </c>
      <c r="AH203" s="33">
        <v>0.90955208737429505</v>
      </c>
      <c r="AI203" s="33">
        <v>99.476439790575895</v>
      </c>
      <c r="AJ203" s="32">
        <v>752</v>
      </c>
      <c r="AK203" s="33">
        <v>1.3966013557433401</v>
      </c>
      <c r="AL203" s="33">
        <v>89.420654911838795</v>
      </c>
      <c r="AM203" s="32">
        <v>997</v>
      </c>
      <c r="AN203" s="33">
        <v>1.4375522680739401</v>
      </c>
      <c r="AO203" s="33">
        <v>95.874263261296704</v>
      </c>
      <c r="AP203" s="32">
        <v>777</v>
      </c>
      <c r="AQ203" s="33">
        <v>1.4041491976290299</v>
      </c>
      <c r="AR203" s="33">
        <v>85</v>
      </c>
      <c r="AS203" s="32">
        <v>477</v>
      </c>
      <c r="AT203" s="33">
        <v>1.48899641017637</v>
      </c>
      <c r="AU203" s="33">
        <v>116.818181818182</v>
      </c>
      <c r="AV203" s="32">
        <v>1126</v>
      </c>
      <c r="AW203" s="33">
        <v>1.10950170957857</v>
      </c>
      <c r="AX203" s="33">
        <v>93.470790378006896</v>
      </c>
      <c r="AY203" s="32">
        <v>1169</v>
      </c>
      <c r="AZ203" s="33">
        <v>1.4532932196225701</v>
      </c>
      <c r="BA203" s="33">
        <v>101.204819277108</v>
      </c>
      <c r="BB203" s="32">
        <v>997</v>
      </c>
      <c r="BC203" s="33">
        <v>1.5560133595530199</v>
      </c>
      <c r="BD203" s="33">
        <v>87.406015037594003</v>
      </c>
    </row>
    <row r="204" spans="1:56" x14ac:dyDescent="0.3">
      <c r="A204" s="151"/>
      <c r="B204" s="134" t="s">
        <v>1</v>
      </c>
      <c r="C204" s="32">
        <v>10232</v>
      </c>
      <c r="D204" s="33">
        <v>0.951825463935843</v>
      </c>
      <c r="E204" s="33"/>
      <c r="F204" s="32">
        <v>2205</v>
      </c>
      <c r="G204" s="33">
        <v>0.687824416051108</v>
      </c>
      <c r="H204" s="33"/>
      <c r="I204" s="32">
        <v>1121</v>
      </c>
      <c r="J204" s="33">
        <v>0.86255318821510696</v>
      </c>
      <c r="K204" s="33"/>
      <c r="L204" s="32">
        <v>1084</v>
      </c>
      <c r="M204" s="33">
        <v>0.568691537303332</v>
      </c>
      <c r="N204" s="33"/>
      <c r="O204" s="32">
        <v>686</v>
      </c>
      <c r="P204" s="33">
        <v>1.2572161642078299</v>
      </c>
      <c r="Q204" s="33"/>
      <c r="R204" s="32">
        <v>607</v>
      </c>
      <c r="S204" s="33">
        <v>1.16052309574794</v>
      </c>
      <c r="T204" s="33"/>
      <c r="U204" s="32">
        <v>1148</v>
      </c>
      <c r="V204" s="33">
        <v>0.71824068570713495</v>
      </c>
      <c r="W204" s="33"/>
      <c r="X204" s="32">
        <v>792</v>
      </c>
      <c r="Y204" s="33">
        <v>0.89653611048222803</v>
      </c>
      <c r="Z204" s="33"/>
      <c r="AA204" s="32">
        <v>799</v>
      </c>
      <c r="AB204" s="33">
        <v>1.3034045121613</v>
      </c>
      <c r="AC204" s="33"/>
      <c r="AD204" s="32">
        <v>181</v>
      </c>
      <c r="AE204" s="33">
        <v>0.82845111680702999</v>
      </c>
      <c r="AF204" s="33"/>
      <c r="AG204" s="32">
        <v>760</v>
      </c>
      <c r="AH204" s="33">
        <v>0.86299892125134803</v>
      </c>
      <c r="AI204" s="33"/>
      <c r="AJ204" s="32">
        <v>355</v>
      </c>
      <c r="AK204" s="33">
        <v>1.3074543311726601</v>
      </c>
      <c r="AL204" s="33"/>
      <c r="AM204" s="32">
        <v>488</v>
      </c>
      <c r="AN204" s="33">
        <v>1.41823360167398</v>
      </c>
      <c r="AO204" s="33"/>
      <c r="AP204" s="32">
        <v>357</v>
      </c>
      <c r="AQ204" s="33">
        <v>1.3104283669199399</v>
      </c>
      <c r="AR204" s="33"/>
      <c r="AS204" s="32">
        <v>257</v>
      </c>
      <c r="AT204" s="33">
        <v>1.59657078958812</v>
      </c>
      <c r="AU204" s="33"/>
      <c r="AV204" s="32">
        <v>544</v>
      </c>
      <c r="AW204" s="33">
        <v>1.07739839974649</v>
      </c>
      <c r="AX204" s="33"/>
      <c r="AY204" s="32">
        <v>588</v>
      </c>
      <c r="AZ204" s="33">
        <v>1.45789943469206</v>
      </c>
      <c r="BA204" s="33"/>
      <c r="BB204" s="32">
        <v>465</v>
      </c>
      <c r="BC204" s="33">
        <v>1.43394597261626</v>
      </c>
      <c r="BD204" s="33"/>
    </row>
    <row r="205" spans="1:56" x14ac:dyDescent="0.3">
      <c r="A205" s="152"/>
      <c r="B205" s="134" t="s">
        <v>2</v>
      </c>
      <c r="C205" s="32">
        <v>10364</v>
      </c>
      <c r="D205" s="33">
        <v>0.99721253886040295</v>
      </c>
      <c r="E205" s="33"/>
      <c r="F205" s="32">
        <v>2045</v>
      </c>
      <c r="G205" s="33">
        <v>0.66122169195152503</v>
      </c>
      <c r="H205" s="33"/>
      <c r="I205" s="32">
        <v>1049</v>
      </c>
      <c r="J205" s="33">
        <v>0.830687118410529</v>
      </c>
      <c r="K205" s="33"/>
      <c r="L205" s="32">
        <v>996</v>
      </c>
      <c r="M205" s="33">
        <v>0.54427716604278797</v>
      </c>
      <c r="N205" s="33"/>
      <c r="O205" s="32">
        <v>699</v>
      </c>
      <c r="P205" s="33">
        <v>1.2919562324412199</v>
      </c>
      <c r="Q205" s="33"/>
      <c r="R205" s="32">
        <v>686</v>
      </c>
      <c r="S205" s="33">
        <v>1.3440438871473399</v>
      </c>
      <c r="T205" s="33"/>
      <c r="U205" s="32">
        <v>1169</v>
      </c>
      <c r="V205" s="33">
        <v>0.77709013314897701</v>
      </c>
      <c r="W205" s="33"/>
      <c r="X205" s="32">
        <v>782</v>
      </c>
      <c r="Y205" s="33">
        <v>0.93974571586511901</v>
      </c>
      <c r="Z205" s="33"/>
      <c r="AA205" s="32">
        <v>806</v>
      </c>
      <c r="AB205" s="33">
        <v>1.31824277910438</v>
      </c>
      <c r="AC205" s="33"/>
      <c r="AD205" s="32">
        <v>172</v>
      </c>
      <c r="AE205" s="33">
        <v>0.77540348029934203</v>
      </c>
      <c r="AF205" s="33"/>
      <c r="AG205" s="32">
        <v>764</v>
      </c>
      <c r="AH205" s="33">
        <v>0.96112718580953604</v>
      </c>
      <c r="AI205" s="33"/>
      <c r="AJ205" s="32">
        <v>397</v>
      </c>
      <c r="AK205" s="33">
        <v>1.4872813097066599</v>
      </c>
      <c r="AL205" s="33"/>
      <c r="AM205" s="32">
        <v>509</v>
      </c>
      <c r="AN205" s="33">
        <v>1.4565746172556899</v>
      </c>
      <c r="AO205" s="33"/>
      <c r="AP205" s="32">
        <v>420</v>
      </c>
      <c r="AQ205" s="33">
        <v>1.495034350194</v>
      </c>
      <c r="AR205" s="33"/>
      <c r="AS205" s="32">
        <v>220</v>
      </c>
      <c r="AT205" s="33">
        <v>1.3803488518007301</v>
      </c>
      <c r="AU205" s="33"/>
      <c r="AV205" s="32">
        <v>582</v>
      </c>
      <c r="AW205" s="33">
        <v>1.1412883616040801</v>
      </c>
      <c r="AX205" s="33"/>
      <c r="AY205" s="32">
        <v>581</v>
      </c>
      <c r="AZ205" s="33">
        <v>1.44866104822221</v>
      </c>
      <c r="BA205" s="33"/>
      <c r="BB205" s="32">
        <v>532</v>
      </c>
      <c r="BC205" s="33">
        <v>1.68109713707894</v>
      </c>
      <c r="BD205" s="33"/>
    </row>
    <row r="206" spans="1:56" x14ac:dyDescent="0.3">
      <c r="A206" s="150" t="s">
        <v>156</v>
      </c>
      <c r="B206" s="134" t="s">
        <v>0</v>
      </c>
      <c r="C206" s="32">
        <v>23654</v>
      </c>
      <c r="D206" s="33">
        <v>1.1187711773820399</v>
      </c>
      <c r="E206" s="33">
        <v>95.181120554501206</v>
      </c>
      <c r="F206" s="32">
        <v>4912</v>
      </c>
      <c r="G206" s="33">
        <v>0.77986574623879901</v>
      </c>
      <c r="H206" s="33">
        <v>98.144413069786197</v>
      </c>
      <c r="I206" s="32">
        <v>2535</v>
      </c>
      <c r="J206" s="33">
        <v>0.98929145658044704</v>
      </c>
      <c r="K206" s="33">
        <v>98.823529411764696</v>
      </c>
      <c r="L206" s="32">
        <v>2377</v>
      </c>
      <c r="M206" s="33">
        <v>0.636228346288088</v>
      </c>
      <c r="N206" s="33">
        <v>97.425249169435205</v>
      </c>
      <c r="O206" s="32">
        <v>1627</v>
      </c>
      <c r="P206" s="33">
        <v>1.49720711518464</v>
      </c>
      <c r="Q206" s="33">
        <v>99.143206854345195</v>
      </c>
      <c r="R206" s="32">
        <v>1469</v>
      </c>
      <c r="S206" s="33">
        <v>1.42146617123394</v>
      </c>
      <c r="T206" s="33">
        <v>83.854818523153895</v>
      </c>
      <c r="U206" s="32">
        <v>2611</v>
      </c>
      <c r="V206" s="33">
        <v>0.84153054778449599</v>
      </c>
      <c r="W206" s="33">
        <v>89.890909090909105</v>
      </c>
      <c r="X206" s="32">
        <v>1874</v>
      </c>
      <c r="Y206" s="33">
        <v>1.0923674178392799</v>
      </c>
      <c r="Z206" s="33">
        <v>96.642182581322103</v>
      </c>
      <c r="AA206" s="32">
        <v>1647</v>
      </c>
      <c r="AB206" s="33">
        <v>1.3451156864826901</v>
      </c>
      <c r="AC206" s="33">
        <v>94.221698113207495</v>
      </c>
      <c r="AD206" s="32">
        <v>311</v>
      </c>
      <c r="AE206" s="33">
        <v>0.70633658868952998</v>
      </c>
      <c r="AF206" s="33">
        <v>88.484848484848499</v>
      </c>
      <c r="AG206" s="32">
        <v>1865</v>
      </c>
      <c r="AH206" s="33">
        <v>1.1130673510190701</v>
      </c>
      <c r="AI206" s="33">
        <v>101.40388768898499</v>
      </c>
      <c r="AJ206" s="32">
        <v>912</v>
      </c>
      <c r="AK206" s="33">
        <v>1.69375058036958</v>
      </c>
      <c r="AL206" s="33">
        <v>102.217294900222</v>
      </c>
      <c r="AM206" s="32">
        <v>1160</v>
      </c>
      <c r="AN206" s="33">
        <v>1.6725783660639599</v>
      </c>
      <c r="AO206" s="33">
        <v>100.345423143351</v>
      </c>
      <c r="AP206" s="32">
        <v>985</v>
      </c>
      <c r="AQ206" s="33">
        <v>1.7800346971230301</v>
      </c>
      <c r="AR206" s="33">
        <v>90.522243713733104</v>
      </c>
      <c r="AS206" s="32">
        <v>526</v>
      </c>
      <c r="AT206" s="33">
        <v>1.6419541126892501</v>
      </c>
      <c r="AU206" s="33">
        <v>98.490566037735803</v>
      </c>
      <c r="AV206" s="32">
        <v>1302</v>
      </c>
      <c r="AW206" s="33">
        <v>1.28292293594253</v>
      </c>
      <c r="AX206" s="33">
        <v>86</v>
      </c>
      <c r="AY206" s="32">
        <v>1354</v>
      </c>
      <c r="AZ206" s="33">
        <v>1.6832840199905501</v>
      </c>
      <c r="BA206" s="33">
        <v>97.953216374269005</v>
      </c>
      <c r="BB206" s="32">
        <v>1099</v>
      </c>
      <c r="BC206" s="33">
        <v>1.71520429503387</v>
      </c>
      <c r="BD206" s="33">
        <v>95.900178253119407</v>
      </c>
    </row>
    <row r="207" spans="1:56" x14ac:dyDescent="0.3">
      <c r="A207" s="151"/>
      <c r="B207" s="134" t="s">
        <v>1</v>
      </c>
      <c r="C207" s="32">
        <v>11535</v>
      </c>
      <c r="D207" s="33">
        <v>1.07303623206606</v>
      </c>
      <c r="E207" s="33"/>
      <c r="F207" s="32">
        <v>2433</v>
      </c>
      <c r="G207" s="33">
        <v>0.758946396486325</v>
      </c>
      <c r="H207" s="33"/>
      <c r="I207" s="32">
        <v>1260</v>
      </c>
      <c r="J207" s="33">
        <v>0.96950670575471498</v>
      </c>
      <c r="K207" s="33"/>
      <c r="L207" s="32">
        <v>1173</v>
      </c>
      <c r="M207" s="33">
        <v>0.61538300115941702</v>
      </c>
      <c r="N207" s="33"/>
      <c r="O207" s="32">
        <v>810</v>
      </c>
      <c r="P207" s="33">
        <v>1.4844680656098199</v>
      </c>
      <c r="Q207" s="33"/>
      <c r="R207" s="32">
        <v>670</v>
      </c>
      <c r="S207" s="33">
        <v>1.28097277454879</v>
      </c>
      <c r="T207" s="33"/>
      <c r="U207" s="32">
        <v>1236</v>
      </c>
      <c r="V207" s="33">
        <v>0.77329746300872804</v>
      </c>
      <c r="W207" s="33"/>
      <c r="X207" s="32">
        <v>921</v>
      </c>
      <c r="Y207" s="33">
        <v>1.04256282544714</v>
      </c>
      <c r="Z207" s="33"/>
      <c r="AA207" s="32">
        <v>799</v>
      </c>
      <c r="AB207" s="33">
        <v>1.3034045121613</v>
      </c>
      <c r="AC207" s="33"/>
      <c r="AD207" s="32">
        <v>146</v>
      </c>
      <c r="AE207" s="33">
        <v>0.66825338703771497</v>
      </c>
      <c r="AF207" s="33"/>
      <c r="AG207" s="32">
        <v>939</v>
      </c>
      <c r="AH207" s="33">
        <v>1.06625787770397</v>
      </c>
      <c r="AI207" s="33"/>
      <c r="AJ207" s="32">
        <v>461</v>
      </c>
      <c r="AK207" s="33">
        <v>1.6978491455509701</v>
      </c>
      <c r="AL207" s="33"/>
      <c r="AM207" s="32">
        <v>581</v>
      </c>
      <c r="AN207" s="33">
        <v>1.68851172658316</v>
      </c>
      <c r="AO207" s="33"/>
      <c r="AP207" s="32">
        <v>468</v>
      </c>
      <c r="AQ207" s="33">
        <v>1.71787248100429</v>
      </c>
      <c r="AR207" s="33"/>
      <c r="AS207" s="32">
        <v>261</v>
      </c>
      <c r="AT207" s="33">
        <v>1.62142014039883</v>
      </c>
      <c r="AU207" s="33"/>
      <c r="AV207" s="32">
        <v>602</v>
      </c>
      <c r="AW207" s="33">
        <v>1.1922680820724101</v>
      </c>
      <c r="AX207" s="33"/>
      <c r="AY207" s="32">
        <v>670</v>
      </c>
      <c r="AZ207" s="33">
        <v>1.6612119408906101</v>
      </c>
      <c r="BA207" s="33"/>
      <c r="BB207" s="32">
        <v>538</v>
      </c>
      <c r="BC207" s="33">
        <v>1.6590600715431101</v>
      </c>
      <c r="BD207" s="33"/>
    </row>
    <row r="208" spans="1:56" x14ac:dyDescent="0.3">
      <c r="A208" s="152"/>
      <c r="B208" s="134" t="s">
        <v>2</v>
      </c>
      <c r="C208" s="32">
        <v>12119</v>
      </c>
      <c r="D208" s="33">
        <v>1.1660766845281001</v>
      </c>
      <c r="E208" s="33"/>
      <c r="F208" s="32">
        <v>2479</v>
      </c>
      <c r="G208" s="33">
        <v>0.80154942510896399</v>
      </c>
      <c r="H208" s="33"/>
      <c r="I208" s="32">
        <v>1275</v>
      </c>
      <c r="J208" s="33">
        <v>1.0096530752844799</v>
      </c>
      <c r="K208" s="33"/>
      <c r="L208" s="32">
        <v>1204</v>
      </c>
      <c r="M208" s="33">
        <v>0.65794147381075996</v>
      </c>
      <c r="N208" s="33"/>
      <c r="O208" s="32">
        <v>817</v>
      </c>
      <c r="P208" s="33">
        <v>1.51005470944847</v>
      </c>
      <c r="Q208" s="33"/>
      <c r="R208" s="32">
        <v>799</v>
      </c>
      <c r="S208" s="33">
        <v>1.56543887147335</v>
      </c>
      <c r="T208" s="33"/>
      <c r="U208" s="32">
        <v>1375</v>
      </c>
      <c r="V208" s="33">
        <v>0.91402817201013098</v>
      </c>
      <c r="W208" s="33"/>
      <c r="X208" s="32">
        <v>953</v>
      </c>
      <c r="Y208" s="33">
        <v>1.1452399836566001</v>
      </c>
      <c r="Z208" s="33"/>
      <c r="AA208" s="32">
        <v>848</v>
      </c>
      <c r="AB208" s="33">
        <v>1.3869353308691199</v>
      </c>
      <c r="AC208" s="33"/>
      <c r="AD208" s="32">
        <v>165</v>
      </c>
      <c r="AE208" s="33">
        <v>0.74384636191506603</v>
      </c>
      <c r="AF208" s="33"/>
      <c r="AG208" s="32">
        <v>926</v>
      </c>
      <c r="AH208" s="33">
        <v>1.16492640583721</v>
      </c>
      <c r="AI208" s="33"/>
      <c r="AJ208" s="32">
        <v>451</v>
      </c>
      <c r="AK208" s="33">
        <v>1.689581538231</v>
      </c>
      <c r="AL208" s="33"/>
      <c r="AM208" s="32">
        <v>579</v>
      </c>
      <c r="AN208" s="33">
        <v>1.65688939762484</v>
      </c>
      <c r="AO208" s="33"/>
      <c r="AP208" s="32">
        <v>517</v>
      </c>
      <c r="AQ208" s="33">
        <v>1.8403160929769</v>
      </c>
      <c r="AR208" s="33"/>
      <c r="AS208" s="32">
        <v>265</v>
      </c>
      <c r="AT208" s="33">
        <v>1.6626929351235999</v>
      </c>
      <c r="AU208" s="33"/>
      <c r="AV208" s="32">
        <v>700</v>
      </c>
      <c r="AW208" s="33">
        <v>1.37268359643102</v>
      </c>
      <c r="AX208" s="33"/>
      <c r="AY208" s="32">
        <v>684</v>
      </c>
      <c r="AZ208" s="33">
        <v>1.70548047673665</v>
      </c>
      <c r="BA208" s="33"/>
      <c r="BB208" s="32">
        <v>561</v>
      </c>
      <c r="BC208" s="33">
        <v>1.77273589079189</v>
      </c>
      <c r="BD208" s="33"/>
    </row>
    <row r="209" spans="1:56" x14ac:dyDescent="0.3">
      <c r="A209" s="150" t="s">
        <v>157</v>
      </c>
      <c r="B209" s="134" t="s">
        <v>0</v>
      </c>
      <c r="C209" s="32">
        <v>18254</v>
      </c>
      <c r="D209" s="33">
        <v>0.86336556489099903</v>
      </c>
      <c r="E209" s="33">
        <v>97.596882442086994</v>
      </c>
      <c r="F209" s="32">
        <v>3383</v>
      </c>
      <c r="G209" s="33">
        <v>0.53711030527806503</v>
      </c>
      <c r="H209" s="33">
        <v>101.849642004773</v>
      </c>
      <c r="I209" s="32">
        <v>1759</v>
      </c>
      <c r="J209" s="33">
        <v>0.68645509748520905</v>
      </c>
      <c r="K209" s="33">
        <v>104.53488372093</v>
      </c>
      <c r="L209" s="32">
        <v>1624</v>
      </c>
      <c r="M209" s="33">
        <v>0.43468019956746101</v>
      </c>
      <c r="N209" s="33">
        <v>99.019607843137294</v>
      </c>
      <c r="O209" s="32">
        <v>1179</v>
      </c>
      <c r="P209" s="33">
        <v>1.08494602876625</v>
      </c>
      <c r="Q209" s="33">
        <v>107.57042253521099</v>
      </c>
      <c r="R209" s="32">
        <v>1261</v>
      </c>
      <c r="S209" s="33">
        <v>1.22019662486453</v>
      </c>
      <c r="T209" s="33">
        <v>98.895899053627801</v>
      </c>
      <c r="U209" s="32">
        <v>1897</v>
      </c>
      <c r="V209" s="33">
        <v>0.611406912733508</v>
      </c>
      <c r="W209" s="33">
        <v>91.229838709677395</v>
      </c>
      <c r="X209" s="32">
        <v>1462</v>
      </c>
      <c r="Y209" s="33">
        <v>0.85220979982979095</v>
      </c>
      <c r="Z209" s="33">
        <v>100.824175824176</v>
      </c>
      <c r="AA209" s="32">
        <v>1385</v>
      </c>
      <c r="AB209" s="33">
        <v>1.1311385706002</v>
      </c>
      <c r="AC209" s="33">
        <v>95.345557122708001</v>
      </c>
      <c r="AD209" s="32">
        <v>229</v>
      </c>
      <c r="AE209" s="33">
        <v>0.52009993186463799</v>
      </c>
      <c r="AF209" s="33">
        <v>102.654867256637</v>
      </c>
      <c r="AG209" s="32">
        <v>1403</v>
      </c>
      <c r="AH209" s="33">
        <v>0.83733699382292404</v>
      </c>
      <c r="AI209" s="33">
        <v>99.573257467994296</v>
      </c>
      <c r="AJ209" s="32">
        <v>723</v>
      </c>
      <c r="AK209" s="33">
        <v>1.3427430587798299</v>
      </c>
      <c r="AL209" s="33">
        <v>96.4673913043478</v>
      </c>
      <c r="AM209" s="32">
        <v>967</v>
      </c>
      <c r="AN209" s="33">
        <v>1.39429593102056</v>
      </c>
      <c r="AO209" s="33">
        <v>97.346938775510196</v>
      </c>
      <c r="AP209" s="32">
        <v>831</v>
      </c>
      <c r="AQ209" s="33">
        <v>1.50173485615151</v>
      </c>
      <c r="AR209" s="33">
        <v>91.916859122401803</v>
      </c>
      <c r="AS209" s="32">
        <v>446</v>
      </c>
      <c r="AT209" s="33">
        <v>1.3922272514437299</v>
      </c>
      <c r="AU209" s="33">
        <v>124.12060301507501</v>
      </c>
      <c r="AV209" s="32">
        <v>1130</v>
      </c>
      <c r="AW209" s="33">
        <v>1.11344310108684</v>
      </c>
      <c r="AX209" s="33">
        <v>94.827586206896598</v>
      </c>
      <c r="AY209" s="32">
        <v>1076</v>
      </c>
      <c r="AZ209" s="33">
        <v>1.3376762226808201</v>
      </c>
      <c r="BA209" s="33">
        <v>79.034941763727105</v>
      </c>
      <c r="BB209" s="32">
        <v>882</v>
      </c>
      <c r="BC209" s="33">
        <v>1.3765333832755899</v>
      </c>
      <c r="BD209" s="33">
        <v>98.648648648648603</v>
      </c>
    </row>
    <row r="210" spans="1:56" x14ac:dyDescent="0.3">
      <c r="A210" s="151"/>
      <c r="B210" s="134" t="s">
        <v>1</v>
      </c>
      <c r="C210" s="32">
        <v>9016</v>
      </c>
      <c r="D210" s="33">
        <v>0.83870781693174001</v>
      </c>
      <c r="E210" s="33"/>
      <c r="F210" s="32">
        <v>1707</v>
      </c>
      <c r="G210" s="33">
        <v>0.53247903773208205</v>
      </c>
      <c r="H210" s="33"/>
      <c r="I210" s="32">
        <v>899</v>
      </c>
      <c r="J210" s="33">
        <v>0.69173534005832404</v>
      </c>
      <c r="K210" s="33"/>
      <c r="L210" s="32">
        <v>808</v>
      </c>
      <c r="M210" s="33">
        <v>0.42389553703052801</v>
      </c>
      <c r="N210" s="33"/>
      <c r="O210" s="32">
        <v>611</v>
      </c>
      <c r="P210" s="33">
        <v>1.1197654173920999</v>
      </c>
      <c r="Q210" s="33"/>
      <c r="R210" s="32">
        <v>627</v>
      </c>
      <c r="S210" s="33">
        <v>1.19876108901805</v>
      </c>
      <c r="T210" s="33"/>
      <c r="U210" s="32">
        <v>905</v>
      </c>
      <c r="V210" s="33">
        <v>0.56620890293114801</v>
      </c>
      <c r="W210" s="33"/>
      <c r="X210" s="32">
        <v>734</v>
      </c>
      <c r="Y210" s="33">
        <v>0.83088068824994299</v>
      </c>
      <c r="Z210" s="33"/>
      <c r="AA210" s="32">
        <v>676</v>
      </c>
      <c r="AB210" s="33">
        <v>1.10275525684736</v>
      </c>
      <c r="AC210" s="33"/>
      <c r="AD210" s="32">
        <v>116</v>
      </c>
      <c r="AE210" s="33">
        <v>0.530941047235445</v>
      </c>
      <c r="AF210" s="33"/>
      <c r="AG210" s="32">
        <v>700</v>
      </c>
      <c r="AH210" s="33">
        <v>0.79486742746834704</v>
      </c>
      <c r="AI210" s="33"/>
      <c r="AJ210" s="32">
        <v>355</v>
      </c>
      <c r="AK210" s="33">
        <v>1.3074543311726601</v>
      </c>
      <c r="AL210" s="33"/>
      <c r="AM210" s="32">
        <v>477</v>
      </c>
      <c r="AN210" s="33">
        <v>1.3862652213083799</v>
      </c>
      <c r="AO210" s="33"/>
      <c r="AP210" s="32">
        <v>398</v>
      </c>
      <c r="AQ210" s="33">
        <v>1.4609257423925399</v>
      </c>
      <c r="AR210" s="33"/>
      <c r="AS210" s="32">
        <v>247</v>
      </c>
      <c r="AT210" s="33">
        <v>1.5344474125613501</v>
      </c>
      <c r="AU210" s="33"/>
      <c r="AV210" s="32">
        <v>550</v>
      </c>
      <c r="AW210" s="33">
        <v>1.08928147033193</v>
      </c>
      <c r="AX210" s="33"/>
      <c r="AY210" s="32">
        <v>475</v>
      </c>
      <c r="AZ210" s="33">
        <v>1.17772488346722</v>
      </c>
      <c r="BA210" s="33"/>
      <c r="BB210" s="32">
        <v>438</v>
      </c>
      <c r="BC210" s="33">
        <v>1.35068459356112</v>
      </c>
      <c r="BD210" s="33"/>
    </row>
    <row r="211" spans="1:56" x14ac:dyDescent="0.3">
      <c r="A211" s="152"/>
      <c r="B211" s="134" t="s">
        <v>2</v>
      </c>
      <c r="C211" s="32">
        <v>9238</v>
      </c>
      <c r="D211" s="33">
        <v>0.88887007275109997</v>
      </c>
      <c r="E211" s="33"/>
      <c r="F211" s="32">
        <v>1676</v>
      </c>
      <c r="G211" s="33">
        <v>0.541910785188634</v>
      </c>
      <c r="H211" s="33"/>
      <c r="I211" s="32">
        <v>860</v>
      </c>
      <c r="J211" s="33">
        <v>0.68102089783894604</v>
      </c>
      <c r="K211" s="33"/>
      <c r="L211" s="32">
        <v>816</v>
      </c>
      <c r="M211" s="33">
        <v>0.445913822782043</v>
      </c>
      <c r="N211" s="33"/>
      <c r="O211" s="32">
        <v>568</v>
      </c>
      <c r="P211" s="33">
        <v>1.0498299571196199</v>
      </c>
      <c r="Q211" s="33"/>
      <c r="R211" s="32">
        <v>634</v>
      </c>
      <c r="S211" s="33">
        <v>1.2421630094043901</v>
      </c>
      <c r="T211" s="33"/>
      <c r="U211" s="32">
        <v>992</v>
      </c>
      <c r="V211" s="33">
        <v>0.65942977937021796</v>
      </c>
      <c r="W211" s="33"/>
      <c r="X211" s="32">
        <v>728</v>
      </c>
      <c r="Y211" s="33">
        <v>0.87485278919412601</v>
      </c>
      <c r="Z211" s="33"/>
      <c r="AA211" s="32">
        <v>709</v>
      </c>
      <c r="AB211" s="33">
        <v>1.1595956952667601</v>
      </c>
      <c r="AC211" s="33"/>
      <c r="AD211" s="32">
        <v>113</v>
      </c>
      <c r="AE211" s="33">
        <v>0.50942205391759099</v>
      </c>
      <c r="AF211" s="33"/>
      <c r="AG211" s="32">
        <v>703</v>
      </c>
      <c r="AH211" s="33">
        <v>0.88438797332997898</v>
      </c>
      <c r="AI211" s="33"/>
      <c r="AJ211" s="32">
        <v>368</v>
      </c>
      <c r="AK211" s="33">
        <v>1.3786385943880399</v>
      </c>
      <c r="AL211" s="33"/>
      <c r="AM211" s="32">
        <v>490</v>
      </c>
      <c r="AN211" s="33">
        <v>1.40220346258406</v>
      </c>
      <c r="AO211" s="33"/>
      <c r="AP211" s="32">
        <v>433</v>
      </c>
      <c r="AQ211" s="33">
        <v>1.5413092229381</v>
      </c>
      <c r="AR211" s="33"/>
      <c r="AS211" s="32">
        <v>199</v>
      </c>
      <c r="AT211" s="33">
        <v>1.24858827958339</v>
      </c>
      <c r="AU211" s="33"/>
      <c r="AV211" s="32">
        <v>580</v>
      </c>
      <c r="AW211" s="33">
        <v>1.1373664084714199</v>
      </c>
      <c r="AX211" s="33"/>
      <c r="AY211" s="32">
        <v>601</v>
      </c>
      <c r="AZ211" s="33">
        <v>1.49852889841919</v>
      </c>
      <c r="BA211" s="33"/>
      <c r="BB211" s="32">
        <v>444</v>
      </c>
      <c r="BC211" s="33">
        <v>1.4030209189155001</v>
      </c>
      <c r="BD211" s="33"/>
    </row>
    <row r="212" spans="1:56" x14ac:dyDescent="0.3">
      <c r="A212" s="150" t="s">
        <v>158</v>
      </c>
      <c r="B212" s="134" t="s">
        <v>0</v>
      </c>
      <c r="C212" s="32">
        <v>20826</v>
      </c>
      <c r="D212" s="33">
        <v>0.985014312173767</v>
      </c>
      <c r="E212" s="33">
        <v>93.496237108612803</v>
      </c>
      <c r="F212" s="32">
        <v>3786</v>
      </c>
      <c r="G212" s="33">
        <v>0.601093590240247</v>
      </c>
      <c r="H212" s="33">
        <v>90.634441087613297</v>
      </c>
      <c r="I212" s="32">
        <v>2025</v>
      </c>
      <c r="J212" s="33">
        <v>0.790262406144144</v>
      </c>
      <c r="K212" s="33">
        <v>92.857142857142904</v>
      </c>
      <c r="L212" s="32">
        <v>1761</v>
      </c>
      <c r="M212" s="33">
        <v>0.47134964990042999</v>
      </c>
      <c r="N212" s="33">
        <v>88.141025641025607</v>
      </c>
      <c r="O212" s="32">
        <v>1445</v>
      </c>
      <c r="P212" s="33">
        <v>1.32972604882717</v>
      </c>
      <c r="Q212" s="33">
        <v>105.840455840456</v>
      </c>
      <c r="R212" s="32">
        <v>1389</v>
      </c>
      <c r="S212" s="33">
        <v>1.3440548072456999</v>
      </c>
      <c r="T212" s="33">
        <v>91.850828729281801</v>
      </c>
      <c r="U212" s="32">
        <v>2149</v>
      </c>
      <c r="V212" s="33">
        <v>0.69262701922209202</v>
      </c>
      <c r="W212" s="33">
        <v>84.939759036144594</v>
      </c>
      <c r="X212" s="32">
        <v>1696</v>
      </c>
      <c r="Y212" s="33">
        <v>0.988610000349744</v>
      </c>
      <c r="Z212" s="33">
        <v>95.617070357554795</v>
      </c>
      <c r="AA212" s="32">
        <v>1603</v>
      </c>
      <c r="AB212" s="33">
        <v>1.30918059831922</v>
      </c>
      <c r="AC212" s="33">
        <v>98.883374689826297</v>
      </c>
      <c r="AD212" s="32">
        <v>230</v>
      </c>
      <c r="AE212" s="33">
        <v>0.52237111060640495</v>
      </c>
      <c r="AF212" s="33">
        <v>96.581196581196593</v>
      </c>
      <c r="AG212" s="32">
        <v>1666</v>
      </c>
      <c r="AH212" s="33">
        <v>0.99430037898003598</v>
      </c>
      <c r="AI212" s="33">
        <v>87.8241262683202</v>
      </c>
      <c r="AJ212" s="32">
        <v>795</v>
      </c>
      <c r="AK212" s="33">
        <v>1.4764602098616399</v>
      </c>
      <c r="AL212" s="33">
        <v>102.80612244898001</v>
      </c>
      <c r="AM212" s="32">
        <v>1123</v>
      </c>
      <c r="AN212" s="33">
        <v>1.6192288836981299</v>
      </c>
      <c r="AO212" s="33">
        <v>95.644599303135905</v>
      </c>
      <c r="AP212" s="32">
        <v>956</v>
      </c>
      <c r="AQ212" s="33">
        <v>1.7276275842128099</v>
      </c>
      <c r="AR212" s="33">
        <v>95.102040816326493</v>
      </c>
      <c r="AS212" s="32">
        <v>542</v>
      </c>
      <c r="AT212" s="33">
        <v>1.69189948493835</v>
      </c>
      <c r="AU212" s="33">
        <v>100.740740740741</v>
      </c>
      <c r="AV212" s="32">
        <v>1136</v>
      </c>
      <c r="AW212" s="33">
        <v>1.1193551883492501</v>
      </c>
      <c r="AX212" s="33">
        <v>83.818770226537197</v>
      </c>
      <c r="AY212" s="32">
        <v>1259</v>
      </c>
      <c r="AZ212" s="33">
        <v>1.5651806360178</v>
      </c>
      <c r="BA212" s="33">
        <v>90.468986384266302</v>
      </c>
      <c r="BB212" s="32">
        <v>1051</v>
      </c>
      <c r="BC212" s="33">
        <v>1.6402909136311099</v>
      </c>
      <c r="BD212" s="33">
        <v>107.297830374753</v>
      </c>
    </row>
    <row r="213" spans="1:56" x14ac:dyDescent="0.3">
      <c r="A213" s="151"/>
      <c r="B213" s="134" t="s">
        <v>1</v>
      </c>
      <c r="C213" s="32">
        <v>10063</v>
      </c>
      <c r="D213" s="33">
        <v>0.93610434358741101</v>
      </c>
      <c r="E213" s="33"/>
      <c r="F213" s="32">
        <v>1800</v>
      </c>
      <c r="G213" s="33">
        <v>0.56148931922539402</v>
      </c>
      <c r="H213" s="33"/>
      <c r="I213" s="32">
        <v>975</v>
      </c>
      <c r="J213" s="33">
        <v>0.750213522310196</v>
      </c>
      <c r="K213" s="33"/>
      <c r="L213" s="32">
        <v>825</v>
      </c>
      <c r="M213" s="33">
        <v>0.43281413125022999</v>
      </c>
      <c r="N213" s="33"/>
      <c r="O213" s="32">
        <v>743</v>
      </c>
      <c r="P213" s="33">
        <v>1.3616787317877801</v>
      </c>
      <c r="Q213" s="33"/>
      <c r="R213" s="32">
        <v>665</v>
      </c>
      <c r="S213" s="33">
        <v>1.27141327623126</v>
      </c>
      <c r="T213" s="33"/>
      <c r="U213" s="32">
        <v>987</v>
      </c>
      <c r="V213" s="33">
        <v>0.617511809053086</v>
      </c>
      <c r="W213" s="33"/>
      <c r="X213" s="32">
        <v>829</v>
      </c>
      <c r="Y213" s="33">
        <v>0.93841974190627098</v>
      </c>
      <c r="Z213" s="33"/>
      <c r="AA213" s="32">
        <v>797</v>
      </c>
      <c r="AB213" s="33">
        <v>1.3001419226440001</v>
      </c>
      <c r="AC213" s="33"/>
      <c r="AD213" s="32">
        <v>113</v>
      </c>
      <c r="AE213" s="33">
        <v>0.51720981325521798</v>
      </c>
      <c r="AF213" s="33"/>
      <c r="AG213" s="32">
        <v>779</v>
      </c>
      <c r="AH213" s="33">
        <v>0.884573894282632</v>
      </c>
      <c r="AI213" s="33"/>
      <c r="AJ213" s="32">
        <v>403</v>
      </c>
      <c r="AK213" s="33">
        <v>1.4842368886269901</v>
      </c>
      <c r="AL213" s="33"/>
      <c r="AM213" s="32">
        <v>549</v>
      </c>
      <c r="AN213" s="33">
        <v>1.5955128018832301</v>
      </c>
      <c r="AO213" s="33"/>
      <c r="AP213" s="32">
        <v>466</v>
      </c>
      <c r="AQ213" s="33">
        <v>1.71053114561539</v>
      </c>
      <c r="AR213" s="33"/>
      <c r="AS213" s="32">
        <v>272</v>
      </c>
      <c r="AT213" s="33">
        <v>1.6897558551282801</v>
      </c>
      <c r="AU213" s="33"/>
      <c r="AV213" s="32">
        <v>518</v>
      </c>
      <c r="AW213" s="33">
        <v>1.0259050938762599</v>
      </c>
      <c r="AX213" s="33"/>
      <c r="AY213" s="32">
        <v>598</v>
      </c>
      <c r="AZ213" s="33">
        <v>1.4826936427650499</v>
      </c>
      <c r="BA213" s="33"/>
      <c r="BB213" s="32">
        <v>544</v>
      </c>
      <c r="BC213" s="33">
        <v>1.6775626002220301</v>
      </c>
      <c r="BD213" s="33"/>
    </row>
    <row r="214" spans="1:56" x14ac:dyDescent="0.3">
      <c r="A214" s="152"/>
      <c r="B214" s="134" t="s">
        <v>2</v>
      </c>
      <c r="C214" s="32">
        <v>10763</v>
      </c>
      <c r="D214" s="33">
        <v>1.0356038745421201</v>
      </c>
      <c r="E214" s="33"/>
      <c r="F214" s="32">
        <v>1986</v>
      </c>
      <c r="G214" s="33">
        <v>0.64214488030108996</v>
      </c>
      <c r="H214" s="33"/>
      <c r="I214" s="32">
        <v>1050</v>
      </c>
      <c r="J214" s="33">
        <v>0.83147900317545798</v>
      </c>
      <c r="K214" s="33"/>
      <c r="L214" s="32">
        <v>936</v>
      </c>
      <c r="M214" s="33">
        <v>0.51148938495587304</v>
      </c>
      <c r="N214" s="33"/>
      <c r="O214" s="32">
        <v>702</v>
      </c>
      <c r="P214" s="33">
        <v>1.2975011089753099</v>
      </c>
      <c r="Q214" s="33"/>
      <c r="R214" s="32">
        <v>724</v>
      </c>
      <c r="S214" s="33">
        <v>1.41849529780564</v>
      </c>
      <c r="T214" s="33"/>
      <c r="U214" s="32">
        <v>1162</v>
      </c>
      <c r="V214" s="33">
        <v>0.772436898818743</v>
      </c>
      <c r="W214" s="33"/>
      <c r="X214" s="32">
        <v>867</v>
      </c>
      <c r="Y214" s="33">
        <v>1.04189198932872</v>
      </c>
      <c r="Z214" s="33"/>
      <c r="AA214" s="32">
        <v>806</v>
      </c>
      <c r="AB214" s="33">
        <v>1.31824277910438</v>
      </c>
      <c r="AC214" s="33"/>
      <c r="AD214" s="32">
        <v>117</v>
      </c>
      <c r="AE214" s="33">
        <v>0.52745469299432002</v>
      </c>
      <c r="AF214" s="33"/>
      <c r="AG214" s="32">
        <v>887</v>
      </c>
      <c r="AH214" s="33">
        <v>1.11586363064536</v>
      </c>
      <c r="AI214" s="33"/>
      <c r="AJ214" s="32">
        <v>392</v>
      </c>
      <c r="AK214" s="33">
        <v>1.4685498070655201</v>
      </c>
      <c r="AL214" s="33"/>
      <c r="AM214" s="32">
        <v>574</v>
      </c>
      <c r="AN214" s="33">
        <v>1.64258119902704</v>
      </c>
      <c r="AO214" s="33"/>
      <c r="AP214" s="32">
        <v>490</v>
      </c>
      <c r="AQ214" s="33">
        <v>1.7442067418930001</v>
      </c>
      <c r="AR214" s="33"/>
      <c r="AS214" s="32">
        <v>270</v>
      </c>
      <c r="AT214" s="33">
        <v>1.69406449993726</v>
      </c>
      <c r="AU214" s="33"/>
      <c r="AV214" s="32">
        <v>618</v>
      </c>
      <c r="AW214" s="33">
        <v>1.21188351799196</v>
      </c>
      <c r="AX214" s="33"/>
      <c r="AY214" s="32">
        <v>661</v>
      </c>
      <c r="AZ214" s="33">
        <v>1.6481324490101199</v>
      </c>
      <c r="BA214" s="33"/>
      <c r="BB214" s="32">
        <v>507</v>
      </c>
      <c r="BC214" s="33">
        <v>1.6020982114643201</v>
      </c>
      <c r="BD214" s="33"/>
    </row>
    <row r="215" spans="1:56" x14ac:dyDescent="0.3">
      <c r="A215" s="150" t="s">
        <v>159</v>
      </c>
      <c r="B215" s="134" t="s">
        <v>0</v>
      </c>
      <c r="C215" s="32">
        <v>20790</v>
      </c>
      <c r="D215" s="33">
        <v>0.98331160809049301</v>
      </c>
      <c r="E215" s="33">
        <v>96.372910172853494</v>
      </c>
      <c r="F215" s="32">
        <v>3727</v>
      </c>
      <c r="G215" s="33">
        <v>0.59172631030781797</v>
      </c>
      <c r="H215" s="33">
        <v>94.824882383690493</v>
      </c>
      <c r="I215" s="32">
        <v>1952</v>
      </c>
      <c r="J215" s="33">
        <v>0.76177393421894801</v>
      </c>
      <c r="K215" s="33">
        <v>97.971602434077099</v>
      </c>
      <c r="L215" s="32">
        <v>1775</v>
      </c>
      <c r="M215" s="33">
        <v>0.47509689300015001</v>
      </c>
      <c r="N215" s="33">
        <v>91.477885652642897</v>
      </c>
      <c r="O215" s="32">
        <v>1378</v>
      </c>
      <c r="P215" s="33">
        <v>1.26807093099228</v>
      </c>
      <c r="Q215" s="33">
        <v>106.28742514970099</v>
      </c>
      <c r="R215" s="32">
        <v>1441</v>
      </c>
      <c r="S215" s="33">
        <v>1.39437219383806</v>
      </c>
      <c r="T215" s="33">
        <v>93.682795698924707</v>
      </c>
      <c r="U215" s="32">
        <v>2122</v>
      </c>
      <c r="V215" s="33">
        <v>0.68392486495545801</v>
      </c>
      <c r="W215" s="33">
        <v>90.484739676840206</v>
      </c>
      <c r="X215" s="32">
        <v>1764</v>
      </c>
      <c r="Y215" s="33">
        <v>1.0282476654581101</v>
      </c>
      <c r="Z215" s="33">
        <v>103.460207612457</v>
      </c>
      <c r="AA215" s="32">
        <v>1539</v>
      </c>
      <c r="AB215" s="33">
        <v>1.2569113791723501</v>
      </c>
      <c r="AC215" s="33">
        <v>89.532019704433495</v>
      </c>
      <c r="AD215" s="32">
        <v>270</v>
      </c>
      <c r="AE215" s="33">
        <v>0.61321826027708404</v>
      </c>
      <c r="AF215" s="33">
        <v>80</v>
      </c>
      <c r="AG215" s="32">
        <v>1641</v>
      </c>
      <c r="AH215" s="33">
        <v>0.97937990510578599</v>
      </c>
      <c r="AI215" s="33">
        <v>100.121951219512</v>
      </c>
      <c r="AJ215" s="32">
        <v>754</v>
      </c>
      <c r="AK215" s="33">
        <v>1.4003157210511701</v>
      </c>
      <c r="AL215" s="33">
        <v>104.89130434782599</v>
      </c>
      <c r="AM215" s="32">
        <v>1156</v>
      </c>
      <c r="AN215" s="33">
        <v>1.6668108544568401</v>
      </c>
      <c r="AO215" s="33">
        <v>88.273615635179198</v>
      </c>
      <c r="AP215" s="32">
        <v>885</v>
      </c>
      <c r="AQ215" s="33">
        <v>1.5993205146739899</v>
      </c>
      <c r="AR215" s="33">
        <v>91.144708423326094</v>
      </c>
      <c r="AS215" s="32">
        <v>527</v>
      </c>
      <c r="AT215" s="33">
        <v>1.64507569845482</v>
      </c>
      <c r="AU215" s="33">
        <v>98.120300751879697</v>
      </c>
      <c r="AV215" s="32">
        <v>1316</v>
      </c>
      <c r="AW215" s="33">
        <v>1.2967178062214899</v>
      </c>
      <c r="AX215" s="33">
        <v>100.91603053435099</v>
      </c>
      <c r="AY215" s="32">
        <v>1208</v>
      </c>
      <c r="AZ215" s="33">
        <v>1.5017777667271699</v>
      </c>
      <c r="BA215" s="33">
        <v>97.063621533442102</v>
      </c>
      <c r="BB215" s="32">
        <v>1062</v>
      </c>
      <c r="BC215" s="33">
        <v>1.65745856353591</v>
      </c>
      <c r="BD215" s="33">
        <v>104.230769230769</v>
      </c>
    </row>
    <row r="216" spans="1:56" x14ac:dyDescent="0.3">
      <c r="A216" s="151"/>
      <c r="B216" s="134" t="s">
        <v>1</v>
      </c>
      <c r="C216" s="32">
        <v>10203</v>
      </c>
      <c r="D216" s="33">
        <v>0.94912775689380402</v>
      </c>
      <c r="E216" s="33"/>
      <c r="F216" s="32">
        <v>1814</v>
      </c>
      <c r="G216" s="33">
        <v>0.56585645837492504</v>
      </c>
      <c r="H216" s="33"/>
      <c r="I216" s="32">
        <v>966</v>
      </c>
      <c r="J216" s="33">
        <v>0.74328847441194801</v>
      </c>
      <c r="K216" s="33"/>
      <c r="L216" s="32">
        <v>848</v>
      </c>
      <c r="M216" s="33">
        <v>0.44488046460629699</v>
      </c>
      <c r="N216" s="33"/>
      <c r="O216" s="32">
        <v>710</v>
      </c>
      <c r="P216" s="33">
        <v>1.30120040318886</v>
      </c>
      <c r="Q216" s="33"/>
      <c r="R216" s="32">
        <v>697</v>
      </c>
      <c r="S216" s="33">
        <v>1.3325940654634401</v>
      </c>
      <c r="T216" s="33"/>
      <c r="U216" s="32">
        <v>1008</v>
      </c>
      <c r="V216" s="33">
        <v>0.63065035818187498</v>
      </c>
      <c r="W216" s="33"/>
      <c r="X216" s="32">
        <v>897</v>
      </c>
      <c r="Y216" s="33">
        <v>1.01539506452343</v>
      </c>
      <c r="Z216" s="33"/>
      <c r="AA216" s="32">
        <v>727</v>
      </c>
      <c r="AB216" s="33">
        <v>1.18595128953851</v>
      </c>
      <c r="AC216" s="33"/>
      <c r="AD216" s="32">
        <v>120</v>
      </c>
      <c r="AE216" s="33">
        <v>0.54924935920908102</v>
      </c>
      <c r="AF216" s="33"/>
      <c r="AG216" s="32">
        <v>821</v>
      </c>
      <c r="AH216" s="33">
        <v>0.93226593993073303</v>
      </c>
      <c r="AI216" s="33"/>
      <c r="AJ216" s="32">
        <v>386</v>
      </c>
      <c r="AK216" s="33">
        <v>1.4216263995285801</v>
      </c>
      <c r="AL216" s="33"/>
      <c r="AM216" s="32">
        <v>542</v>
      </c>
      <c r="AN216" s="33">
        <v>1.5751692871051199</v>
      </c>
      <c r="AO216" s="33"/>
      <c r="AP216" s="32">
        <v>422</v>
      </c>
      <c r="AQ216" s="33">
        <v>1.54902176705943</v>
      </c>
      <c r="AR216" s="33"/>
      <c r="AS216" s="32">
        <v>261</v>
      </c>
      <c r="AT216" s="33">
        <v>1.62142014039883</v>
      </c>
      <c r="AU216" s="33"/>
      <c r="AV216" s="32">
        <v>661</v>
      </c>
      <c r="AW216" s="33">
        <v>1.3091182761625599</v>
      </c>
      <c r="AX216" s="33"/>
      <c r="AY216" s="32">
        <v>595</v>
      </c>
      <c r="AZ216" s="33">
        <v>1.4752553803431501</v>
      </c>
      <c r="BA216" s="33"/>
      <c r="BB216" s="32">
        <v>542</v>
      </c>
      <c r="BC216" s="33">
        <v>1.67139509066239</v>
      </c>
      <c r="BD216" s="33"/>
    </row>
    <row r="217" spans="1:56" x14ac:dyDescent="0.3">
      <c r="A217" s="152"/>
      <c r="B217" s="134" t="s">
        <v>2</v>
      </c>
      <c r="C217" s="32">
        <v>10587</v>
      </c>
      <c r="D217" s="33">
        <v>1.01866935053214</v>
      </c>
      <c r="E217" s="33"/>
      <c r="F217" s="32">
        <v>1913</v>
      </c>
      <c r="G217" s="33">
        <v>0.61854136758106004</v>
      </c>
      <c r="H217" s="33"/>
      <c r="I217" s="32">
        <v>986</v>
      </c>
      <c r="J217" s="33">
        <v>0.78079837822000098</v>
      </c>
      <c r="K217" s="33"/>
      <c r="L217" s="32">
        <v>927</v>
      </c>
      <c r="M217" s="33">
        <v>0.50657121779283598</v>
      </c>
      <c r="N217" s="33"/>
      <c r="O217" s="32">
        <v>668</v>
      </c>
      <c r="P217" s="33">
        <v>1.2346591749223701</v>
      </c>
      <c r="Q217" s="33"/>
      <c r="R217" s="32">
        <v>744</v>
      </c>
      <c r="S217" s="33">
        <v>1.4576802507836999</v>
      </c>
      <c r="T217" s="33"/>
      <c r="U217" s="32">
        <v>1114</v>
      </c>
      <c r="V217" s="33">
        <v>0.74052900626857099</v>
      </c>
      <c r="W217" s="33"/>
      <c r="X217" s="32">
        <v>867</v>
      </c>
      <c r="Y217" s="33">
        <v>1.04189198932872</v>
      </c>
      <c r="Z217" s="33"/>
      <c r="AA217" s="32">
        <v>812</v>
      </c>
      <c r="AB217" s="33">
        <v>1.3280560007850599</v>
      </c>
      <c r="AC217" s="33"/>
      <c r="AD217" s="32">
        <v>150</v>
      </c>
      <c r="AE217" s="33">
        <v>0.67622396537733298</v>
      </c>
      <c r="AF217" s="33"/>
      <c r="AG217" s="32">
        <v>820</v>
      </c>
      <c r="AH217" s="33">
        <v>1.0315762989055199</v>
      </c>
      <c r="AI217" s="33"/>
      <c r="AJ217" s="32">
        <v>368</v>
      </c>
      <c r="AK217" s="33">
        <v>1.3786385943880399</v>
      </c>
      <c r="AL217" s="33"/>
      <c r="AM217" s="32">
        <v>614</v>
      </c>
      <c r="AN217" s="33">
        <v>1.75704678780941</v>
      </c>
      <c r="AO217" s="33"/>
      <c r="AP217" s="32">
        <v>463</v>
      </c>
      <c r="AQ217" s="33">
        <v>1.6480973908090999</v>
      </c>
      <c r="AR217" s="33"/>
      <c r="AS217" s="32">
        <v>266</v>
      </c>
      <c r="AT217" s="33">
        <v>1.66896724808633</v>
      </c>
      <c r="AU217" s="33"/>
      <c r="AV217" s="32">
        <v>655</v>
      </c>
      <c r="AW217" s="33">
        <v>1.28443965094617</v>
      </c>
      <c r="AX217" s="33"/>
      <c r="AY217" s="32">
        <v>613</v>
      </c>
      <c r="AZ217" s="33">
        <v>1.52844960853738</v>
      </c>
      <c r="BA217" s="33"/>
      <c r="BB217" s="32">
        <v>520</v>
      </c>
      <c r="BC217" s="33">
        <v>1.6431776527839199</v>
      </c>
      <c r="BD217" s="33"/>
    </row>
    <row r="218" spans="1:56" x14ac:dyDescent="0.3">
      <c r="A218" s="150" t="s">
        <v>160</v>
      </c>
      <c r="B218" s="134" t="s">
        <v>0</v>
      </c>
      <c r="C218" s="32">
        <v>19536</v>
      </c>
      <c r="D218" s="33">
        <v>0.92400074918979702</v>
      </c>
      <c r="E218" s="33">
        <v>94.059799344392601</v>
      </c>
      <c r="F218" s="32">
        <v>3571</v>
      </c>
      <c r="G218" s="33">
        <v>0.56695858709665103</v>
      </c>
      <c r="H218" s="33">
        <v>96.532746285085295</v>
      </c>
      <c r="I218" s="32">
        <v>1825</v>
      </c>
      <c r="J218" s="33">
        <v>0.71221179812990698</v>
      </c>
      <c r="K218" s="33">
        <v>99.453551912568301</v>
      </c>
      <c r="L218" s="32">
        <v>1746</v>
      </c>
      <c r="M218" s="33">
        <v>0.46733474657930202</v>
      </c>
      <c r="N218" s="33">
        <v>93.569844789357006</v>
      </c>
      <c r="O218" s="32">
        <v>1287</v>
      </c>
      <c r="P218" s="33">
        <v>1.18433039781354</v>
      </c>
      <c r="Q218" s="33">
        <v>95.592705167173307</v>
      </c>
      <c r="R218" s="32">
        <v>1306</v>
      </c>
      <c r="S218" s="33">
        <v>1.2637405171079099</v>
      </c>
      <c r="T218" s="33">
        <v>91.776798825257004</v>
      </c>
      <c r="U218" s="32">
        <v>2099</v>
      </c>
      <c r="V218" s="33">
        <v>0.67651191872832495</v>
      </c>
      <c r="W218" s="33">
        <v>92.040256175663302</v>
      </c>
      <c r="X218" s="32">
        <v>1586</v>
      </c>
      <c r="Y218" s="33">
        <v>0.92449024796857004</v>
      </c>
      <c r="Z218" s="33">
        <v>102.554278416347</v>
      </c>
      <c r="AA218" s="32">
        <v>1464</v>
      </c>
      <c r="AB218" s="33">
        <v>1.1956583879846101</v>
      </c>
      <c r="AC218" s="33">
        <v>91.623036649214697</v>
      </c>
      <c r="AD218" s="32">
        <v>236</v>
      </c>
      <c r="AE218" s="33">
        <v>0.53599818305700697</v>
      </c>
      <c r="AF218" s="33">
        <v>90.322580645161295</v>
      </c>
      <c r="AG218" s="32">
        <v>1499</v>
      </c>
      <c r="AH218" s="33">
        <v>0.89463161350004505</v>
      </c>
      <c r="AI218" s="33">
        <v>98.018494055482194</v>
      </c>
      <c r="AJ218" s="32">
        <v>746</v>
      </c>
      <c r="AK218" s="33">
        <v>1.3854582598198499</v>
      </c>
      <c r="AL218" s="33">
        <v>94.778067885117494</v>
      </c>
      <c r="AM218" s="32">
        <v>1001</v>
      </c>
      <c r="AN218" s="33">
        <v>1.44331977968106</v>
      </c>
      <c r="AO218" s="33">
        <v>88.157894736842096</v>
      </c>
      <c r="AP218" s="32">
        <v>919</v>
      </c>
      <c r="AQ218" s="33">
        <v>1.6607633367066601</v>
      </c>
      <c r="AR218" s="33">
        <v>92.6624737945493</v>
      </c>
      <c r="AS218" s="32">
        <v>508</v>
      </c>
      <c r="AT218" s="33">
        <v>1.58576556890901</v>
      </c>
      <c r="AU218" s="33">
        <v>100</v>
      </c>
      <c r="AV218" s="32">
        <v>1151</v>
      </c>
      <c r="AW218" s="33">
        <v>1.13413540650527</v>
      </c>
      <c r="AX218" s="33">
        <v>91.8333333333333</v>
      </c>
      <c r="AY218" s="32">
        <v>1167</v>
      </c>
      <c r="AZ218" s="33">
        <v>1.45080683259156</v>
      </c>
      <c r="BA218" s="33">
        <v>93.853820598006607</v>
      </c>
      <c r="BB218" s="32">
        <v>996</v>
      </c>
      <c r="BC218" s="33">
        <v>1.5544526641071299</v>
      </c>
      <c r="BD218" s="33">
        <v>83.763837638376401</v>
      </c>
    </row>
    <row r="219" spans="1:56" x14ac:dyDescent="0.3">
      <c r="A219" s="151"/>
      <c r="B219" s="134" t="s">
        <v>1</v>
      </c>
      <c r="C219" s="32">
        <v>9469</v>
      </c>
      <c r="D219" s="33">
        <v>0.88084786141599902</v>
      </c>
      <c r="E219" s="33"/>
      <c r="F219" s="32">
        <v>1754</v>
      </c>
      <c r="G219" s="33">
        <v>0.54714014773407904</v>
      </c>
      <c r="H219" s="33"/>
      <c r="I219" s="32">
        <v>910</v>
      </c>
      <c r="J219" s="33">
        <v>0.70019928748951599</v>
      </c>
      <c r="K219" s="33"/>
      <c r="L219" s="32">
        <v>844</v>
      </c>
      <c r="M219" s="33">
        <v>0.44278197184871998</v>
      </c>
      <c r="N219" s="33"/>
      <c r="O219" s="32">
        <v>629</v>
      </c>
      <c r="P219" s="33">
        <v>1.1527535966278799</v>
      </c>
      <c r="Q219" s="33"/>
      <c r="R219" s="32">
        <v>625</v>
      </c>
      <c r="S219" s="33">
        <v>1.19493728969104</v>
      </c>
      <c r="T219" s="33"/>
      <c r="U219" s="32">
        <v>1006</v>
      </c>
      <c r="V219" s="33">
        <v>0.62939906778865695</v>
      </c>
      <c r="W219" s="33"/>
      <c r="X219" s="32">
        <v>803</v>
      </c>
      <c r="Y219" s="33">
        <v>0.90898800090559195</v>
      </c>
      <c r="Z219" s="33"/>
      <c r="AA219" s="32">
        <v>700</v>
      </c>
      <c r="AB219" s="33">
        <v>1.14190633105496</v>
      </c>
      <c r="AC219" s="33"/>
      <c r="AD219" s="32">
        <v>112</v>
      </c>
      <c r="AE219" s="33">
        <v>0.51263273526180897</v>
      </c>
      <c r="AF219" s="33"/>
      <c r="AG219" s="32">
        <v>742</v>
      </c>
      <c r="AH219" s="33">
        <v>0.84255947311644797</v>
      </c>
      <c r="AI219" s="33"/>
      <c r="AJ219" s="32">
        <v>363</v>
      </c>
      <c r="AK219" s="33">
        <v>1.33691809074838</v>
      </c>
      <c r="AL219" s="33"/>
      <c r="AM219" s="32">
        <v>469</v>
      </c>
      <c r="AN219" s="33">
        <v>1.3630154901334</v>
      </c>
      <c r="AO219" s="33"/>
      <c r="AP219" s="32">
        <v>442</v>
      </c>
      <c r="AQ219" s="33">
        <v>1.6224351209485</v>
      </c>
      <c r="AR219" s="33"/>
      <c r="AS219" s="32">
        <v>254</v>
      </c>
      <c r="AT219" s="33">
        <v>1.57793377648009</v>
      </c>
      <c r="AU219" s="33"/>
      <c r="AV219" s="32">
        <v>551</v>
      </c>
      <c r="AW219" s="33">
        <v>1.09126198209617</v>
      </c>
      <c r="AX219" s="33"/>
      <c r="AY219" s="32">
        <v>565</v>
      </c>
      <c r="AZ219" s="33">
        <v>1.4008727561241701</v>
      </c>
      <c r="BA219" s="33"/>
      <c r="BB219" s="32">
        <v>454</v>
      </c>
      <c r="BC219" s="33">
        <v>1.4000246700382399</v>
      </c>
      <c r="BD219" s="33"/>
    </row>
    <row r="220" spans="1:56" x14ac:dyDescent="0.3">
      <c r="A220" s="152"/>
      <c r="B220" s="134" t="s">
        <v>2</v>
      </c>
      <c r="C220" s="32">
        <v>10067</v>
      </c>
      <c r="D220" s="33">
        <v>0.96863552959356203</v>
      </c>
      <c r="E220" s="33"/>
      <c r="F220" s="32">
        <v>1817</v>
      </c>
      <c r="G220" s="33">
        <v>0.58750113167526696</v>
      </c>
      <c r="H220" s="33"/>
      <c r="I220" s="32">
        <v>915</v>
      </c>
      <c r="J220" s="33">
        <v>0.72457455991004205</v>
      </c>
      <c r="K220" s="33"/>
      <c r="L220" s="32">
        <v>902</v>
      </c>
      <c r="M220" s="33">
        <v>0.49290964233995499</v>
      </c>
      <c r="N220" s="33"/>
      <c r="O220" s="32">
        <v>658</v>
      </c>
      <c r="P220" s="33">
        <v>1.2161762531421001</v>
      </c>
      <c r="Q220" s="33"/>
      <c r="R220" s="32">
        <v>681</v>
      </c>
      <c r="S220" s="33">
        <v>1.3342476489028201</v>
      </c>
      <c r="T220" s="33"/>
      <c r="U220" s="32">
        <v>1093</v>
      </c>
      <c r="V220" s="33">
        <v>0.72656930327787095</v>
      </c>
      <c r="W220" s="33"/>
      <c r="X220" s="32">
        <v>783</v>
      </c>
      <c r="Y220" s="33">
        <v>0.94094743672939596</v>
      </c>
      <c r="Z220" s="33"/>
      <c r="AA220" s="32">
        <v>764</v>
      </c>
      <c r="AB220" s="33">
        <v>1.2495502273396399</v>
      </c>
      <c r="AC220" s="33"/>
      <c r="AD220" s="32">
        <v>124</v>
      </c>
      <c r="AE220" s="33">
        <v>0.55901181137859501</v>
      </c>
      <c r="AF220" s="33"/>
      <c r="AG220" s="32">
        <v>757</v>
      </c>
      <c r="AH220" s="33">
        <v>0.95232104667253703</v>
      </c>
      <c r="AI220" s="33"/>
      <c r="AJ220" s="32">
        <v>383</v>
      </c>
      <c r="AK220" s="33">
        <v>1.43483310231147</v>
      </c>
      <c r="AL220" s="33"/>
      <c r="AM220" s="32">
        <v>532</v>
      </c>
      <c r="AN220" s="33">
        <v>1.52239233080555</v>
      </c>
      <c r="AO220" s="33"/>
      <c r="AP220" s="32">
        <v>477</v>
      </c>
      <c r="AQ220" s="33">
        <v>1.6979318691489</v>
      </c>
      <c r="AR220" s="33"/>
      <c r="AS220" s="32">
        <v>254</v>
      </c>
      <c r="AT220" s="33">
        <v>1.5936754925335701</v>
      </c>
      <c r="AU220" s="33"/>
      <c r="AV220" s="32">
        <v>600</v>
      </c>
      <c r="AW220" s="33">
        <v>1.1765859397980201</v>
      </c>
      <c r="AX220" s="33"/>
      <c r="AY220" s="32">
        <v>602</v>
      </c>
      <c r="AZ220" s="33">
        <v>1.50102229092904</v>
      </c>
      <c r="BA220" s="33"/>
      <c r="BB220" s="32">
        <v>542</v>
      </c>
      <c r="BC220" s="33">
        <v>1.7126967073247801</v>
      </c>
      <c r="BD220" s="33"/>
    </row>
    <row r="221" spans="1:56" x14ac:dyDescent="0.3">
      <c r="A221" s="150" t="s">
        <v>161</v>
      </c>
      <c r="B221" s="134" t="s">
        <v>0</v>
      </c>
      <c r="C221" s="32">
        <v>19412</v>
      </c>
      <c r="D221" s="33">
        <v>0.91813587956963205</v>
      </c>
      <c r="E221" s="33">
        <v>92.770605759682198</v>
      </c>
      <c r="F221" s="32">
        <v>3513</v>
      </c>
      <c r="G221" s="33">
        <v>0.55775007462070503</v>
      </c>
      <c r="H221" s="33">
        <v>86.267232237539801</v>
      </c>
      <c r="I221" s="32">
        <v>1821</v>
      </c>
      <c r="J221" s="33">
        <v>0.71065078596962294</v>
      </c>
      <c r="K221" s="33">
        <v>88.704663212435193</v>
      </c>
      <c r="L221" s="32">
        <v>1692</v>
      </c>
      <c r="M221" s="33">
        <v>0.452881094623241</v>
      </c>
      <c r="N221" s="33">
        <v>83.713355048859896</v>
      </c>
      <c r="O221" s="32">
        <v>1227</v>
      </c>
      <c r="P221" s="33">
        <v>1.12911685945394</v>
      </c>
      <c r="Q221" s="33">
        <v>100.163132137031</v>
      </c>
      <c r="R221" s="32">
        <v>1309</v>
      </c>
      <c r="S221" s="33">
        <v>1.26664344325747</v>
      </c>
      <c r="T221" s="33">
        <v>82.058414464534096</v>
      </c>
      <c r="U221" s="32">
        <v>2069</v>
      </c>
      <c r="V221" s="33">
        <v>0.66684285843206503</v>
      </c>
      <c r="W221" s="33">
        <v>89.468864468864496</v>
      </c>
      <c r="X221" s="32">
        <v>1454</v>
      </c>
      <c r="Y221" s="33">
        <v>0.84754654511116001</v>
      </c>
      <c r="Z221" s="33">
        <v>89.569752281616701</v>
      </c>
      <c r="AA221" s="32">
        <v>1473</v>
      </c>
      <c r="AB221" s="33">
        <v>1.20300874692714</v>
      </c>
      <c r="AC221" s="33">
        <v>92.297650130548305</v>
      </c>
      <c r="AD221" s="32">
        <v>255</v>
      </c>
      <c r="AE221" s="33">
        <v>0.57915057915057899</v>
      </c>
      <c r="AF221" s="33">
        <v>127.678571428571</v>
      </c>
      <c r="AG221" s="32">
        <v>1553</v>
      </c>
      <c r="AH221" s="33">
        <v>0.92685983706842501</v>
      </c>
      <c r="AI221" s="33">
        <v>105.968169761273</v>
      </c>
      <c r="AJ221" s="32">
        <v>786</v>
      </c>
      <c r="AK221" s="33">
        <v>1.45974556597641</v>
      </c>
      <c r="AL221" s="33">
        <v>90.314769975786902</v>
      </c>
      <c r="AM221" s="32">
        <v>1012</v>
      </c>
      <c r="AN221" s="33">
        <v>1.45918043660063</v>
      </c>
      <c r="AO221" s="33">
        <v>92.395437262357405</v>
      </c>
      <c r="AP221" s="32">
        <v>1019</v>
      </c>
      <c r="AQ221" s="33">
        <v>1.8414775191557</v>
      </c>
      <c r="AR221" s="33">
        <v>97.864077669902898</v>
      </c>
      <c r="AS221" s="32">
        <v>437</v>
      </c>
      <c r="AT221" s="33">
        <v>1.3641329795536099</v>
      </c>
      <c r="AU221" s="33">
        <v>85.957446808510596</v>
      </c>
      <c r="AV221" s="32">
        <v>1091</v>
      </c>
      <c r="AW221" s="33">
        <v>1.0750145338811901</v>
      </c>
      <c r="AX221" s="33">
        <v>90.734265734265705</v>
      </c>
      <c r="AY221" s="32">
        <v>1184</v>
      </c>
      <c r="AZ221" s="33">
        <v>1.47194112235511</v>
      </c>
      <c r="BA221" s="33">
        <v>99.326599326599293</v>
      </c>
      <c r="BB221" s="32">
        <v>1030</v>
      </c>
      <c r="BC221" s="33">
        <v>1.6075163092674101</v>
      </c>
      <c r="BD221" s="33">
        <v>103.557312252964</v>
      </c>
    </row>
    <row r="222" spans="1:56" x14ac:dyDescent="0.3">
      <c r="A222" s="151"/>
      <c r="B222" s="134" t="s">
        <v>1</v>
      </c>
      <c r="C222" s="32">
        <v>9342</v>
      </c>
      <c r="D222" s="33">
        <v>0.86903376505948404</v>
      </c>
      <c r="E222" s="33"/>
      <c r="F222" s="32">
        <v>1627</v>
      </c>
      <c r="G222" s="33">
        <v>0.50752395687761998</v>
      </c>
      <c r="H222" s="33"/>
      <c r="I222" s="32">
        <v>856</v>
      </c>
      <c r="J222" s="33">
        <v>0.65864900010002803</v>
      </c>
      <c r="K222" s="33"/>
      <c r="L222" s="32">
        <v>771</v>
      </c>
      <c r="M222" s="33">
        <v>0.40448447902294199</v>
      </c>
      <c r="N222" s="33"/>
      <c r="O222" s="32">
        <v>614</v>
      </c>
      <c r="P222" s="33">
        <v>1.12526344726473</v>
      </c>
      <c r="Q222" s="33"/>
      <c r="R222" s="32">
        <v>590</v>
      </c>
      <c r="S222" s="33">
        <v>1.1280208014683399</v>
      </c>
      <c r="T222" s="33"/>
      <c r="U222" s="32">
        <v>977</v>
      </c>
      <c r="V222" s="33">
        <v>0.61125535708699597</v>
      </c>
      <c r="W222" s="33"/>
      <c r="X222" s="32">
        <v>687</v>
      </c>
      <c r="Y222" s="33">
        <v>0.77767715644102298</v>
      </c>
      <c r="Z222" s="33"/>
      <c r="AA222" s="32">
        <v>707</v>
      </c>
      <c r="AB222" s="33">
        <v>1.15332539436551</v>
      </c>
      <c r="AC222" s="33"/>
      <c r="AD222" s="32">
        <v>143</v>
      </c>
      <c r="AE222" s="33">
        <v>0.65452215305748795</v>
      </c>
      <c r="AF222" s="33"/>
      <c r="AG222" s="32">
        <v>799</v>
      </c>
      <c r="AH222" s="33">
        <v>0.907284392210299</v>
      </c>
      <c r="AI222" s="33"/>
      <c r="AJ222" s="32">
        <v>373</v>
      </c>
      <c r="AK222" s="33">
        <v>1.37374779021803</v>
      </c>
      <c r="AL222" s="33"/>
      <c r="AM222" s="32">
        <v>486</v>
      </c>
      <c r="AN222" s="33">
        <v>1.4124211688802299</v>
      </c>
      <c r="AO222" s="33"/>
      <c r="AP222" s="32">
        <v>504</v>
      </c>
      <c r="AQ222" s="33">
        <v>1.85001651800463</v>
      </c>
      <c r="AR222" s="33"/>
      <c r="AS222" s="32">
        <v>202</v>
      </c>
      <c r="AT222" s="33">
        <v>1.25489221594086</v>
      </c>
      <c r="AU222" s="33"/>
      <c r="AV222" s="32">
        <v>519</v>
      </c>
      <c r="AW222" s="33">
        <v>1.0278856056404999</v>
      </c>
      <c r="AX222" s="33"/>
      <c r="AY222" s="32">
        <v>590</v>
      </c>
      <c r="AZ222" s="33">
        <v>1.46285827630665</v>
      </c>
      <c r="BA222" s="33"/>
      <c r="BB222" s="32">
        <v>524</v>
      </c>
      <c r="BC222" s="33">
        <v>1.61588750462563</v>
      </c>
      <c r="BD222" s="33"/>
    </row>
    <row r="223" spans="1:56" x14ac:dyDescent="0.3">
      <c r="A223" s="152"/>
      <c r="B223" s="134" t="s">
        <v>2</v>
      </c>
      <c r="C223" s="32">
        <v>10070</v>
      </c>
      <c r="D223" s="33">
        <v>0.96892418625282295</v>
      </c>
      <c r="E223" s="33"/>
      <c r="F223" s="32">
        <v>1886</v>
      </c>
      <c r="G223" s="33">
        <v>0.609811301232556</v>
      </c>
      <c r="H223" s="33"/>
      <c r="I223" s="32">
        <v>965</v>
      </c>
      <c r="J223" s="33">
        <v>0.76416879815649197</v>
      </c>
      <c r="K223" s="33"/>
      <c r="L223" s="32">
        <v>921</v>
      </c>
      <c r="M223" s="33">
        <v>0.50329243968414406</v>
      </c>
      <c r="N223" s="33"/>
      <c r="O223" s="32">
        <v>613</v>
      </c>
      <c r="P223" s="33">
        <v>1.13300310513086</v>
      </c>
      <c r="Q223" s="33"/>
      <c r="R223" s="32">
        <v>719</v>
      </c>
      <c r="S223" s="33">
        <v>1.40869905956113</v>
      </c>
      <c r="T223" s="33"/>
      <c r="U223" s="32">
        <v>1092</v>
      </c>
      <c r="V223" s="33">
        <v>0.72590455551640898</v>
      </c>
      <c r="W223" s="33"/>
      <c r="X223" s="32">
        <v>767</v>
      </c>
      <c r="Y223" s="33">
        <v>0.92171990290095396</v>
      </c>
      <c r="Z223" s="33"/>
      <c r="AA223" s="32">
        <v>766</v>
      </c>
      <c r="AB223" s="33">
        <v>1.2528213012331899</v>
      </c>
      <c r="AC223" s="33"/>
      <c r="AD223" s="32">
        <v>112</v>
      </c>
      <c r="AE223" s="33">
        <v>0.50491389414840904</v>
      </c>
      <c r="AF223" s="33"/>
      <c r="AG223" s="32">
        <v>754</v>
      </c>
      <c r="AH223" s="33">
        <v>0.94854698704239504</v>
      </c>
      <c r="AI223" s="33"/>
      <c r="AJ223" s="32">
        <v>413</v>
      </c>
      <c r="AK223" s="33">
        <v>1.5472221181583199</v>
      </c>
      <c r="AL223" s="33"/>
      <c r="AM223" s="32">
        <v>526</v>
      </c>
      <c r="AN223" s="33">
        <v>1.5052224924882001</v>
      </c>
      <c r="AO223" s="33"/>
      <c r="AP223" s="32">
        <v>515</v>
      </c>
      <c r="AQ223" s="33">
        <v>1.8331968817855</v>
      </c>
      <c r="AR223" s="33"/>
      <c r="AS223" s="32">
        <v>235</v>
      </c>
      <c r="AT223" s="33">
        <v>1.47446354624169</v>
      </c>
      <c r="AU223" s="33"/>
      <c r="AV223" s="32">
        <v>572</v>
      </c>
      <c r="AW223" s="33">
        <v>1.12167859594078</v>
      </c>
      <c r="AX223" s="33"/>
      <c r="AY223" s="32">
        <v>594</v>
      </c>
      <c r="AZ223" s="33">
        <v>1.48107515085025</v>
      </c>
      <c r="BA223" s="33"/>
      <c r="BB223" s="32">
        <v>506</v>
      </c>
      <c r="BC223" s="33">
        <v>1.5989382544397399</v>
      </c>
      <c r="BD223" s="33"/>
    </row>
    <row r="224" spans="1:56" x14ac:dyDescent="0.3">
      <c r="A224" s="150" t="s">
        <v>162</v>
      </c>
      <c r="B224" s="134" t="s">
        <v>0</v>
      </c>
      <c r="C224" s="32">
        <v>13986</v>
      </c>
      <c r="D224" s="33">
        <v>0.66150053635178596</v>
      </c>
      <c r="E224" s="33">
        <v>96.543001686340602</v>
      </c>
      <c r="F224" s="32">
        <v>2522</v>
      </c>
      <c r="G224" s="33">
        <v>0.40041152524720097</v>
      </c>
      <c r="H224" s="33">
        <v>96.570537802026493</v>
      </c>
      <c r="I224" s="32">
        <v>1273</v>
      </c>
      <c r="J224" s="33">
        <v>0.49679212001061501</v>
      </c>
      <c r="K224" s="33">
        <v>94.6483180428135</v>
      </c>
      <c r="L224" s="32">
        <v>1249</v>
      </c>
      <c r="M224" s="33">
        <v>0.33430761653926</v>
      </c>
      <c r="N224" s="33">
        <v>98.569157392686805</v>
      </c>
      <c r="O224" s="32">
        <v>898</v>
      </c>
      <c r="P224" s="33">
        <v>0.82636262411543304</v>
      </c>
      <c r="Q224" s="33">
        <v>94.372294372294405</v>
      </c>
      <c r="R224" s="32">
        <v>905</v>
      </c>
      <c r="S224" s="33">
        <v>0.87571605511689099</v>
      </c>
      <c r="T224" s="33">
        <v>95.887445887445907</v>
      </c>
      <c r="U224" s="32">
        <v>1554</v>
      </c>
      <c r="V224" s="33">
        <v>0.50085732334626798</v>
      </c>
      <c r="W224" s="33">
        <v>83.687943262411295</v>
      </c>
      <c r="X224" s="32">
        <v>1210</v>
      </c>
      <c r="Y224" s="33">
        <v>0.70531727619291895</v>
      </c>
      <c r="Z224" s="33">
        <v>102.003338898164</v>
      </c>
      <c r="AA224" s="32">
        <v>1009</v>
      </c>
      <c r="AB224" s="33">
        <v>0.824056908112346</v>
      </c>
      <c r="AC224" s="33">
        <v>91.098484848484802</v>
      </c>
      <c r="AD224" s="32">
        <v>141</v>
      </c>
      <c r="AE224" s="33">
        <v>0.32023620258914398</v>
      </c>
      <c r="AF224" s="33">
        <v>101.428571428571</v>
      </c>
      <c r="AG224" s="32">
        <v>1103</v>
      </c>
      <c r="AH224" s="33">
        <v>0.65829130733192098</v>
      </c>
      <c r="AI224" s="33">
        <v>95.914742451154495</v>
      </c>
      <c r="AJ224" s="32">
        <v>596</v>
      </c>
      <c r="AK224" s="33">
        <v>1.1068808617327499</v>
      </c>
      <c r="AL224" s="33">
        <v>98.006644518272395</v>
      </c>
      <c r="AM224" s="32">
        <v>705</v>
      </c>
      <c r="AN224" s="33">
        <v>1.0165239207543899</v>
      </c>
      <c r="AO224" s="33">
        <v>103.757225433526</v>
      </c>
      <c r="AP224" s="32">
        <v>608</v>
      </c>
      <c r="AQ224" s="33">
        <v>1.0987422292901501</v>
      </c>
      <c r="AR224" s="33">
        <v>85.365853658536594</v>
      </c>
      <c r="AS224" s="32">
        <v>360</v>
      </c>
      <c r="AT224" s="33">
        <v>1.1237708756048099</v>
      </c>
      <c r="AU224" s="33">
        <v>105.71428571428601</v>
      </c>
      <c r="AV224" s="32">
        <v>832</v>
      </c>
      <c r="AW224" s="33">
        <v>0.81980943372057502</v>
      </c>
      <c r="AX224" s="33">
        <v>105.432098765432</v>
      </c>
      <c r="AY224" s="32">
        <v>805</v>
      </c>
      <c r="AZ224" s="33">
        <v>1.0007707799796099</v>
      </c>
      <c r="BA224" s="33">
        <v>100.248756218905</v>
      </c>
      <c r="BB224" s="32">
        <v>738</v>
      </c>
      <c r="BC224" s="33">
        <v>1.15179323906733</v>
      </c>
      <c r="BD224" s="33">
        <v>113.29479768786101</v>
      </c>
    </row>
    <row r="225" spans="1:56" x14ac:dyDescent="0.3">
      <c r="A225" s="151"/>
      <c r="B225" s="134" t="s">
        <v>1</v>
      </c>
      <c r="C225" s="32">
        <v>6870</v>
      </c>
      <c r="D225" s="33">
        <v>0.63907749582088003</v>
      </c>
      <c r="E225" s="33"/>
      <c r="F225" s="32">
        <v>1239</v>
      </c>
      <c r="G225" s="33">
        <v>0.38649181473347999</v>
      </c>
      <c r="H225" s="33"/>
      <c r="I225" s="32">
        <v>619</v>
      </c>
      <c r="J225" s="33">
        <v>0.47628940544616499</v>
      </c>
      <c r="K225" s="33"/>
      <c r="L225" s="32">
        <v>620</v>
      </c>
      <c r="M225" s="33">
        <v>0.325266377424415</v>
      </c>
      <c r="N225" s="33"/>
      <c r="O225" s="32">
        <v>436</v>
      </c>
      <c r="P225" s="33">
        <v>0.79904700815541096</v>
      </c>
      <c r="Q225" s="33"/>
      <c r="R225" s="32">
        <v>443</v>
      </c>
      <c r="S225" s="33">
        <v>0.84697155093300702</v>
      </c>
      <c r="T225" s="33"/>
      <c r="U225" s="32">
        <v>708</v>
      </c>
      <c r="V225" s="33">
        <v>0.44295679919917402</v>
      </c>
      <c r="W225" s="33"/>
      <c r="X225" s="32">
        <v>611</v>
      </c>
      <c r="Y225" s="33">
        <v>0.69164591351596105</v>
      </c>
      <c r="Z225" s="33"/>
      <c r="AA225" s="32">
        <v>481</v>
      </c>
      <c r="AB225" s="33">
        <v>0.78465277891062102</v>
      </c>
      <c r="AC225" s="33"/>
      <c r="AD225" s="32">
        <v>71</v>
      </c>
      <c r="AE225" s="33">
        <v>0.32497253753203997</v>
      </c>
      <c r="AF225" s="33"/>
      <c r="AG225" s="32">
        <v>540</v>
      </c>
      <c r="AH225" s="33">
        <v>0.61318344404701097</v>
      </c>
      <c r="AI225" s="33"/>
      <c r="AJ225" s="32">
        <v>295</v>
      </c>
      <c r="AK225" s="33">
        <v>1.08647613435474</v>
      </c>
      <c r="AL225" s="33"/>
      <c r="AM225" s="32">
        <v>359</v>
      </c>
      <c r="AN225" s="33">
        <v>1.0433316864773801</v>
      </c>
      <c r="AO225" s="33"/>
      <c r="AP225" s="32">
        <v>280</v>
      </c>
      <c r="AQ225" s="33">
        <v>1.02778695444701</v>
      </c>
      <c r="AR225" s="33"/>
      <c r="AS225" s="32">
        <v>185</v>
      </c>
      <c r="AT225" s="33">
        <v>1.1492824749953401</v>
      </c>
      <c r="AU225" s="33"/>
      <c r="AV225" s="32">
        <v>427</v>
      </c>
      <c r="AW225" s="33">
        <v>0.84567852333042903</v>
      </c>
      <c r="AX225" s="33"/>
      <c r="AY225" s="32">
        <v>403</v>
      </c>
      <c r="AZ225" s="33">
        <v>0.99920658534166396</v>
      </c>
      <c r="BA225" s="33"/>
      <c r="BB225" s="32">
        <v>392</v>
      </c>
      <c r="BC225" s="33">
        <v>1.2088318736893999</v>
      </c>
      <c r="BD225" s="33"/>
    </row>
    <row r="226" spans="1:56" x14ac:dyDescent="0.3">
      <c r="A226" s="152"/>
      <c r="B226" s="134" t="s">
        <v>2</v>
      </c>
      <c r="C226" s="32">
        <v>7116</v>
      </c>
      <c r="D226" s="33">
        <v>0.68469359576713895</v>
      </c>
      <c r="E226" s="33"/>
      <c r="F226" s="32">
        <v>1283</v>
      </c>
      <c r="G226" s="33">
        <v>0.41483981944929399</v>
      </c>
      <c r="H226" s="33"/>
      <c r="I226" s="32">
        <v>654</v>
      </c>
      <c r="J226" s="33">
        <v>0.51789263626357096</v>
      </c>
      <c r="K226" s="33"/>
      <c r="L226" s="32">
        <v>629</v>
      </c>
      <c r="M226" s="33">
        <v>0.34372523839449198</v>
      </c>
      <c r="N226" s="33"/>
      <c r="O226" s="32">
        <v>462</v>
      </c>
      <c r="P226" s="33">
        <v>0.85391098624870598</v>
      </c>
      <c r="Q226" s="33"/>
      <c r="R226" s="32">
        <v>462</v>
      </c>
      <c r="S226" s="33">
        <v>0.90517241379310298</v>
      </c>
      <c r="T226" s="33"/>
      <c r="U226" s="32">
        <v>846</v>
      </c>
      <c r="V226" s="33">
        <v>0.56237660619677898</v>
      </c>
      <c r="W226" s="33"/>
      <c r="X226" s="32">
        <v>599</v>
      </c>
      <c r="Y226" s="33">
        <v>0.71983079770230995</v>
      </c>
      <c r="Z226" s="33"/>
      <c r="AA226" s="32">
        <v>528</v>
      </c>
      <c r="AB226" s="33">
        <v>0.86356350789964298</v>
      </c>
      <c r="AC226" s="33"/>
      <c r="AD226" s="32">
        <v>70</v>
      </c>
      <c r="AE226" s="33">
        <v>0.31557118384275501</v>
      </c>
      <c r="AF226" s="33"/>
      <c r="AG226" s="32">
        <v>563</v>
      </c>
      <c r="AH226" s="33">
        <v>0.70826519059001103</v>
      </c>
      <c r="AI226" s="33"/>
      <c r="AJ226" s="32">
        <v>301</v>
      </c>
      <c r="AK226" s="33">
        <v>1.12763645899674</v>
      </c>
      <c r="AL226" s="33"/>
      <c r="AM226" s="32">
        <v>346</v>
      </c>
      <c r="AN226" s="33">
        <v>0.99012734296752003</v>
      </c>
      <c r="AO226" s="33"/>
      <c r="AP226" s="32">
        <v>328</v>
      </c>
      <c r="AQ226" s="33">
        <v>1.1675506353895999</v>
      </c>
      <c r="AR226" s="33"/>
      <c r="AS226" s="32">
        <v>175</v>
      </c>
      <c r="AT226" s="33">
        <v>1.09800476847785</v>
      </c>
      <c r="AU226" s="33"/>
      <c r="AV226" s="32">
        <v>405</v>
      </c>
      <c r="AW226" s="33">
        <v>0.79419550936366301</v>
      </c>
      <c r="AX226" s="33"/>
      <c r="AY226" s="32">
        <v>402</v>
      </c>
      <c r="AZ226" s="33">
        <v>1.0023437889592599</v>
      </c>
      <c r="BA226" s="33"/>
      <c r="BB226" s="32">
        <v>346</v>
      </c>
      <c r="BC226" s="33">
        <v>1.0933451305062301</v>
      </c>
      <c r="BD226" s="33"/>
    </row>
    <row r="227" spans="1:56" x14ac:dyDescent="0.3">
      <c r="A227" s="150" t="s">
        <v>163</v>
      </c>
      <c r="B227" s="134" t="s">
        <v>0</v>
      </c>
      <c r="C227" s="32">
        <v>14305</v>
      </c>
      <c r="D227" s="33">
        <v>0.676588386423016</v>
      </c>
      <c r="E227" s="33">
        <v>84.271544505989993</v>
      </c>
      <c r="F227" s="32">
        <v>2544</v>
      </c>
      <c r="G227" s="33">
        <v>0.40390440928980098</v>
      </c>
      <c r="H227" s="33">
        <v>85.018181818181802</v>
      </c>
      <c r="I227" s="32">
        <v>1349</v>
      </c>
      <c r="J227" s="33">
        <v>0.52645135105602503</v>
      </c>
      <c r="K227" s="33">
        <v>91.619318181818201</v>
      </c>
      <c r="L227" s="32">
        <v>1195</v>
      </c>
      <c r="M227" s="33">
        <v>0.31985396458319998</v>
      </c>
      <c r="N227" s="33">
        <v>78.092399403874794</v>
      </c>
      <c r="O227" s="32">
        <v>972</v>
      </c>
      <c r="P227" s="33">
        <v>0.89445932142561402</v>
      </c>
      <c r="Q227" s="33">
        <v>77.372262773722596</v>
      </c>
      <c r="R227" s="32">
        <v>965</v>
      </c>
      <c r="S227" s="33">
        <v>0.93377457810806597</v>
      </c>
      <c r="T227" s="33">
        <v>76.416819012797106</v>
      </c>
      <c r="U227" s="32">
        <v>1531</v>
      </c>
      <c r="V227" s="33">
        <v>0.49344437711913602</v>
      </c>
      <c r="W227" s="33">
        <v>79.484173505275507</v>
      </c>
      <c r="X227" s="32">
        <v>1091</v>
      </c>
      <c r="Y227" s="33">
        <v>0.63595136225328497</v>
      </c>
      <c r="Z227" s="33">
        <v>91.739894551845296</v>
      </c>
      <c r="AA227" s="32">
        <v>1146</v>
      </c>
      <c r="AB227" s="33">
        <v>0.93594570534861099</v>
      </c>
      <c r="AC227" s="33">
        <v>79.0625</v>
      </c>
      <c r="AD227" s="32">
        <v>176</v>
      </c>
      <c r="AE227" s="33">
        <v>0.39972745855098801</v>
      </c>
      <c r="AF227" s="33">
        <v>81.443298969072202</v>
      </c>
      <c r="AG227" s="32">
        <v>1047</v>
      </c>
      <c r="AH227" s="33">
        <v>0.62486944585360005</v>
      </c>
      <c r="AI227" s="33">
        <v>98.671726755218202</v>
      </c>
      <c r="AJ227" s="32">
        <v>564</v>
      </c>
      <c r="AK227" s="33">
        <v>1.0474510168075</v>
      </c>
      <c r="AL227" s="33">
        <v>72.477064220183493</v>
      </c>
      <c r="AM227" s="32">
        <v>852</v>
      </c>
      <c r="AN227" s="33">
        <v>1.2284799723159401</v>
      </c>
      <c r="AO227" s="33">
        <v>93.197278911564595</v>
      </c>
      <c r="AP227" s="32">
        <v>685</v>
      </c>
      <c r="AQ227" s="33">
        <v>1.2378921497759099</v>
      </c>
      <c r="AR227" s="33">
        <v>92.957746478873204</v>
      </c>
      <c r="AS227" s="32">
        <v>390</v>
      </c>
      <c r="AT227" s="33">
        <v>1.21741844857187</v>
      </c>
      <c r="AU227" s="33">
        <v>90.243902439024396</v>
      </c>
      <c r="AV227" s="32">
        <v>778</v>
      </c>
      <c r="AW227" s="33">
        <v>0.76660064835890296</v>
      </c>
      <c r="AX227" s="33">
        <v>88.377723970944302</v>
      </c>
      <c r="AY227" s="32">
        <v>816</v>
      </c>
      <c r="AZ227" s="33">
        <v>1.0144459086501401</v>
      </c>
      <c r="BA227" s="33">
        <v>71.428571428571402</v>
      </c>
      <c r="BB227" s="32">
        <v>748</v>
      </c>
      <c r="BC227" s="33">
        <v>1.1674001935262399</v>
      </c>
      <c r="BD227" s="33">
        <v>91.794871794871796</v>
      </c>
    </row>
    <row r="228" spans="1:56" x14ac:dyDescent="0.3">
      <c r="A228" s="151"/>
      <c r="B228" s="134" t="s">
        <v>1</v>
      </c>
      <c r="C228" s="32">
        <v>6542</v>
      </c>
      <c r="D228" s="33">
        <v>0.60856549893161505</v>
      </c>
      <c r="E228" s="33"/>
      <c r="F228" s="32">
        <v>1169</v>
      </c>
      <c r="G228" s="33">
        <v>0.36465611898582601</v>
      </c>
      <c r="H228" s="33"/>
      <c r="I228" s="32">
        <v>645</v>
      </c>
      <c r="J228" s="33">
        <v>0.496295099374437</v>
      </c>
      <c r="K228" s="33"/>
      <c r="L228" s="32">
        <v>524</v>
      </c>
      <c r="M228" s="33">
        <v>0.27490255124257001</v>
      </c>
      <c r="N228" s="33"/>
      <c r="O228" s="32">
        <v>424</v>
      </c>
      <c r="P228" s="33">
        <v>0.77705488866489503</v>
      </c>
      <c r="Q228" s="33"/>
      <c r="R228" s="32">
        <v>418</v>
      </c>
      <c r="S228" s="33">
        <v>0.79917405934536601</v>
      </c>
      <c r="T228" s="33"/>
      <c r="U228" s="32">
        <v>678</v>
      </c>
      <c r="V228" s="33">
        <v>0.42418744330090402</v>
      </c>
      <c r="W228" s="33"/>
      <c r="X228" s="32">
        <v>522</v>
      </c>
      <c r="Y228" s="33">
        <v>0.59089880009055895</v>
      </c>
      <c r="Z228" s="33"/>
      <c r="AA228" s="32">
        <v>506</v>
      </c>
      <c r="AB228" s="33">
        <v>0.82543514787687</v>
      </c>
      <c r="AC228" s="33"/>
      <c r="AD228" s="32">
        <v>79</v>
      </c>
      <c r="AE228" s="33">
        <v>0.36158916147931203</v>
      </c>
      <c r="AF228" s="33"/>
      <c r="AG228" s="32">
        <v>520</v>
      </c>
      <c r="AH228" s="33">
        <v>0.59047294611934398</v>
      </c>
      <c r="AI228" s="33"/>
      <c r="AJ228" s="32">
        <v>237</v>
      </c>
      <c r="AK228" s="33">
        <v>0.87286387743075999</v>
      </c>
      <c r="AL228" s="33"/>
      <c r="AM228" s="32">
        <v>411</v>
      </c>
      <c r="AN228" s="33">
        <v>1.1944549391147701</v>
      </c>
      <c r="AO228" s="33"/>
      <c r="AP228" s="32">
        <v>330</v>
      </c>
      <c r="AQ228" s="33">
        <v>1.2113203391696901</v>
      </c>
      <c r="AR228" s="33"/>
      <c r="AS228" s="32">
        <v>185</v>
      </c>
      <c r="AT228" s="33">
        <v>1.1492824749953401</v>
      </c>
      <c r="AU228" s="33"/>
      <c r="AV228" s="32">
        <v>365</v>
      </c>
      <c r="AW228" s="33">
        <v>0.72288679394755595</v>
      </c>
      <c r="AX228" s="33"/>
      <c r="AY228" s="32">
        <v>340</v>
      </c>
      <c r="AZ228" s="33">
        <v>0.84300307448180101</v>
      </c>
      <c r="BA228" s="33"/>
      <c r="BB228" s="32">
        <v>358</v>
      </c>
      <c r="BC228" s="33">
        <v>1.10398421117553</v>
      </c>
      <c r="BD228" s="33"/>
    </row>
    <row r="229" spans="1:56" x14ac:dyDescent="0.3">
      <c r="A229" s="152"/>
      <c r="B229" s="134" t="s">
        <v>2</v>
      </c>
      <c r="C229" s="32">
        <v>7763</v>
      </c>
      <c r="D229" s="33">
        <v>0.74694721528109898</v>
      </c>
      <c r="E229" s="33"/>
      <c r="F229" s="32">
        <v>1375</v>
      </c>
      <c r="G229" s="33">
        <v>0.44458671219234602</v>
      </c>
      <c r="H229" s="33"/>
      <c r="I229" s="32">
        <v>704</v>
      </c>
      <c r="J229" s="33">
        <v>0.55748687451002099</v>
      </c>
      <c r="K229" s="33"/>
      <c r="L229" s="32">
        <v>671</v>
      </c>
      <c r="M229" s="33">
        <v>0.36667668515533203</v>
      </c>
      <c r="N229" s="33"/>
      <c r="O229" s="32">
        <v>548</v>
      </c>
      <c r="P229" s="33">
        <v>1.0128641135590699</v>
      </c>
      <c r="Q229" s="33"/>
      <c r="R229" s="32">
        <v>547</v>
      </c>
      <c r="S229" s="33">
        <v>1.07170846394984</v>
      </c>
      <c r="T229" s="33"/>
      <c r="U229" s="32">
        <v>853</v>
      </c>
      <c r="V229" s="33">
        <v>0.567029840527012</v>
      </c>
      <c r="W229" s="33"/>
      <c r="X229" s="32">
        <v>569</v>
      </c>
      <c r="Y229" s="33">
        <v>0.68377917177397995</v>
      </c>
      <c r="Z229" s="33"/>
      <c r="AA229" s="32">
        <v>640</v>
      </c>
      <c r="AB229" s="33">
        <v>1.0467436459389601</v>
      </c>
      <c r="AC229" s="33"/>
      <c r="AD229" s="32">
        <v>97</v>
      </c>
      <c r="AE229" s="33">
        <v>0.43729149761067498</v>
      </c>
      <c r="AF229" s="33"/>
      <c r="AG229" s="32">
        <v>527</v>
      </c>
      <c r="AH229" s="33">
        <v>0.66297647502830503</v>
      </c>
      <c r="AI229" s="33"/>
      <c r="AJ229" s="32">
        <v>327</v>
      </c>
      <c r="AK229" s="33">
        <v>1.2250402727306799</v>
      </c>
      <c r="AL229" s="33"/>
      <c r="AM229" s="32">
        <v>441</v>
      </c>
      <c r="AN229" s="33">
        <v>1.2619831163256501</v>
      </c>
      <c r="AO229" s="33"/>
      <c r="AP229" s="32">
        <v>355</v>
      </c>
      <c r="AQ229" s="33">
        <v>1.2636599864735001</v>
      </c>
      <c r="AR229" s="33"/>
      <c r="AS229" s="32">
        <v>205</v>
      </c>
      <c r="AT229" s="33">
        <v>1.28623415735977</v>
      </c>
      <c r="AU229" s="33"/>
      <c r="AV229" s="32">
        <v>413</v>
      </c>
      <c r="AW229" s="33">
        <v>0.80988332189430301</v>
      </c>
      <c r="AX229" s="33"/>
      <c r="AY229" s="32">
        <v>476</v>
      </c>
      <c r="AZ229" s="33">
        <v>1.1868548346880801</v>
      </c>
      <c r="BA229" s="33"/>
      <c r="BB229" s="32">
        <v>390</v>
      </c>
      <c r="BC229" s="33">
        <v>1.2323832395879399</v>
      </c>
      <c r="BD229" s="33"/>
    </row>
    <row r="230" spans="1:56" x14ac:dyDescent="0.3">
      <c r="A230" s="150" t="s">
        <v>164</v>
      </c>
      <c r="B230" s="134" t="s">
        <v>0</v>
      </c>
      <c r="C230" s="32">
        <v>16027</v>
      </c>
      <c r="D230" s="33">
        <v>0.75803439840626896</v>
      </c>
      <c r="E230" s="33">
        <v>76.683937823834199</v>
      </c>
      <c r="F230" s="32">
        <v>2742</v>
      </c>
      <c r="G230" s="33">
        <v>0.435340365673206</v>
      </c>
      <c r="H230" s="33">
        <v>78.748370273793995</v>
      </c>
      <c r="I230" s="32">
        <v>1448</v>
      </c>
      <c r="J230" s="33">
        <v>0.56508640202307203</v>
      </c>
      <c r="K230" s="33">
        <v>83.523447401774405</v>
      </c>
      <c r="L230" s="32">
        <v>1294</v>
      </c>
      <c r="M230" s="33">
        <v>0.34635232650264403</v>
      </c>
      <c r="N230" s="33">
        <v>73.691275167785193</v>
      </c>
      <c r="O230" s="32">
        <v>1109</v>
      </c>
      <c r="P230" s="33">
        <v>1.0205302340133799</v>
      </c>
      <c r="Q230" s="33">
        <v>71.937984496124002</v>
      </c>
      <c r="R230" s="32">
        <v>1093</v>
      </c>
      <c r="S230" s="33">
        <v>1.0576327604892399</v>
      </c>
      <c r="T230" s="33">
        <v>80.960264900662295</v>
      </c>
      <c r="U230" s="32">
        <v>1660</v>
      </c>
      <c r="V230" s="33">
        <v>0.53502133639305405</v>
      </c>
      <c r="W230" s="33">
        <v>78.302900107411403</v>
      </c>
      <c r="X230" s="32">
        <v>1246</v>
      </c>
      <c r="Y230" s="33">
        <v>0.72630192242675795</v>
      </c>
      <c r="Z230" s="33">
        <v>81.897810218978094</v>
      </c>
      <c r="AA230" s="32">
        <v>1285</v>
      </c>
      <c r="AB230" s="33">
        <v>1.0494679156832201</v>
      </c>
      <c r="AC230" s="33">
        <v>72.947510094212703</v>
      </c>
      <c r="AD230" s="32">
        <v>183</v>
      </c>
      <c r="AE230" s="33">
        <v>0.415625709743357</v>
      </c>
      <c r="AF230" s="33">
        <v>84.848484848484802</v>
      </c>
      <c r="AG230" s="32">
        <v>1186</v>
      </c>
      <c r="AH230" s="33">
        <v>0.70782728059443201</v>
      </c>
      <c r="AI230" s="33">
        <v>81.623277182235796</v>
      </c>
      <c r="AJ230" s="32">
        <v>609</v>
      </c>
      <c r="AK230" s="33">
        <v>1.13102423623363</v>
      </c>
      <c r="AL230" s="33">
        <v>75.504322766570596</v>
      </c>
      <c r="AM230" s="32">
        <v>908</v>
      </c>
      <c r="AN230" s="33">
        <v>1.3092251348155799</v>
      </c>
      <c r="AO230" s="33">
        <v>72.296015180265698</v>
      </c>
      <c r="AP230" s="32">
        <v>726</v>
      </c>
      <c r="AQ230" s="33">
        <v>1.3119849645800199</v>
      </c>
      <c r="AR230" s="33">
        <v>68.0555555555556</v>
      </c>
      <c r="AS230" s="32">
        <v>433</v>
      </c>
      <c r="AT230" s="33">
        <v>1.35164663649134</v>
      </c>
      <c r="AU230" s="33">
        <v>64.638783269962005</v>
      </c>
      <c r="AV230" s="32">
        <v>979</v>
      </c>
      <c r="AW230" s="33">
        <v>0.96465557164957105</v>
      </c>
      <c r="AX230" s="33">
        <v>70.855148342059294</v>
      </c>
      <c r="AY230" s="32">
        <v>999</v>
      </c>
      <c r="AZ230" s="33">
        <v>1.24195032198712</v>
      </c>
      <c r="BA230" s="33">
        <v>76.190476190476204</v>
      </c>
      <c r="BB230" s="32">
        <v>869</v>
      </c>
      <c r="BC230" s="33">
        <v>1.35624434247901</v>
      </c>
      <c r="BD230" s="33">
        <v>85.683760683760696</v>
      </c>
    </row>
    <row r="231" spans="1:56" x14ac:dyDescent="0.3">
      <c r="A231" s="151"/>
      <c r="B231" s="134" t="s">
        <v>1</v>
      </c>
      <c r="C231" s="32">
        <v>6956</v>
      </c>
      <c r="D231" s="33">
        <v>0.64707759256623598</v>
      </c>
      <c r="E231" s="33"/>
      <c r="F231" s="32">
        <v>1208</v>
      </c>
      <c r="G231" s="33">
        <v>0.37682172090237598</v>
      </c>
      <c r="H231" s="33"/>
      <c r="I231" s="32">
        <v>659</v>
      </c>
      <c r="J231" s="33">
        <v>0.50706739610504503</v>
      </c>
      <c r="K231" s="33"/>
      <c r="L231" s="32">
        <v>549</v>
      </c>
      <c r="M231" s="33">
        <v>0.28801813097742501</v>
      </c>
      <c r="N231" s="33"/>
      <c r="O231" s="32">
        <v>464</v>
      </c>
      <c r="P231" s="33">
        <v>0.85036195363328104</v>
      </c>
      <c r="Q231" s="33"/>
      <c r="R231" s="32">
        <v>489</v>
      </c>
      <c r="S231" s="33">
        <v>0.93491893545426696</v>
      </c>
      <c r="T231" s="33"/>
      <c r="U231" s="32">
        <v>729</v>
      </c>
      <c r="V231" s="33">
        <v>0.456095348327963</v>
      </c>
      <c r="W231" s="33"/>
      <c r="X231" s="32">
        <v>561</v>
      </c>
      <c r="Y231" s="33">
        <v>0.63504641159157804</v>
      </c>
      <c r="Z231" s="33"/>
      <c r="AA231" s="32">
        <v>542</v>
      </c>
      <c r="AB231" s="33">
        <v>0.884161759188268</v>
      </c>
      <c r="AC231" s="33"/>
      <c r="AD231" s="32">
        <v>84</v>
      </c>
      <c r="AE231" s="33">
        <v>0.384474551446357</v>
      </c>
      <c r="AF231" s="33"/>
      <c r="AG231" s="32">
        <v>533</v>
      </c>
      <c r="AH231" s="33">
        <v>0.60523476977232704</v>
      </c>
      <c r="AI231" s="33"/>
      <c r="AJ231" s="32">
        <v>262</v>
      </c>
      <c r="AK231" s="33">
        <v>0.96493812610489105</v>
      </c>
      <c r="AL231" s="33"/>
      <c r="AM231" s="32">
        <v>381</v>
      </c>
      <c r="AN231" s="33">
        <v>1.1072684472085801</v>
      </c>
      <c r="AO231" s="33"/>
      <c r="AP231" s="32">
        <v>294</v>
      </c>
      <c r="AQ231" s="33">
        <v>1.0791763021693599</v>
      </c>
      <c r="AR231" s="33"/>
      <c r="AS231" s="32">
        <v>170</v>
      </c>
      <c r="AT231" s="33">
        <v>1.05609740945518</v>
      </c>
      <c r="AU231" s="33"/>
      <c r="AV231" s="32">
        <v>406</v>
      </c>
      <c r="AW231" s="33">
        <v>0.80408777628139105</v>
      </c>
      <c r="AX231" s="33"/>
      <c r="AY231" s="32">
        <v>432</v>
      </c>
      <c r="AZ231" s="33">
        <v>1.0711097887533501</v>
      </c>
      <c r="BA231" s="33"/>
      <c r="BB231" s="32">
        <v>401</v>
      </c>
      <c r="BC231" s="33">
        <v>1.2365856667077799</v>
      </c>
      <c r="BD231" s="33"/>
    </row>
    <row r="232" spans="1:56" x14ac:dyDescent="0.3">
      <c r="A232" s="152"/>
      <c r="B232" s="134" t="s">
        <v>2</v>
      </c>
      <c r="C232" s="32">
        <v>9071</v>
      </c>
      <c r="D232" s="33">
        <v>0.87280151871890299</v>
      </c>
      <c r="E232" s="33"/>
      <c r="F232" s="32">
        <v>1534</v>
      </c>
      <c r="G232" s="33">
        <v>0.49599710291131499</v>
      </c>
      <c r="H232" s="33"/>
      <c r="I232" s="32">
        <v>789</v>
      </c>
      <c r="J232" s="33">
        <v>0.624797079528987</v>
      </c>
      <c r="K232" s="33"/>
      <c r="L232" s="32">
        <v>745</v>
      </c>
      <c r="M232" s="33">
        <v>0.407114948495861</v>
      </c>
      <c r="N232" s="33"/>
      <c r="O232" s="32">
        <v>645</v>
      </c>
      <c r="P232" s="33">
        <v>1.1921484548277399</v>
      </c>
      <c r="Q232" s="33"/>
      <c r="R232" s="32">
        <v>604</v>
      </c>
      <c r="S232" s="33">
        <v>1.1833855799373001</v>
      </c>
      <c r="T232" s="33"/>
      <c r="U232" s="32">
        <v>931</v>
      </c>
      <c r="V232" s="33">
        <v>0.618880165921041</v>
      </c>
      <c r="W232" s="33"/>
      <c r="X232" s="32">
        <v>685</v>
      </c>
      <c r="Y232" s="33">
        <v>0.82317879203018696</v>
      </c>
      <c r="Z232" s="33"/>
      <c r="AA232" s="32">
        <v>743</v>
      </c>
      <c r="AB232" s="33">
        <v>1.2152039514572599</v>
      </c>
      <c r="AC232" s="33"/>
      <c r="AD232" s="32">
        <v>99</v>
      </c>
      <c r="AE232" s="33">
        <v>0.44630781714904</v>
      </c>
      <c r="AF232" s="33"/>
      <c r="AG232" s="32">
        <v>653</v>
      </c>
      <c r="AH232" s="33">
        <v>0.82148697949427596</v>
      </c>
      <c r="AI232" s="33"/>
      <c r="AJ232" s="32">
        <v>347</v>
      </c>
      <c r="AK232" s="33">
        <v>1.2999662832952501</v>
      </c>
      <c r="AL232" s="33"/>
      <c r="AM232" s="32">
        <v>527</v>
      </c>
      <c r="AN232" s="33">
        <v>1.5080841322077601</v>
      </c>
      <c r="AO232" s="33"/>
      <c r="AP232" s="32">
        <v>432</v>
      </c>
      <c r="AQ232" s="33">
        <v>1.5377496173423999</v>
      </c>
      <c r="AR232" s="33"/>
      <c r="AS232" s="32">
        <v>263</v>
      </c>
      <c r="AT232" s="33">
        <v>1.65014430919814</v>
      </c>
      <c r="AU232" s="33"/>
      <c r="AV232" s="32">
        <v>573</v>
      </c>
      <c r="AW232" s="33">
        <v>1.12363957250711</v>
      </c>
      <c r="AX232" s="33"/>
      <c r="AY232" s="32">
        <v>567</v>
      </c>
      <c r="AZ232" s="33">
        <v>1.4137535530843299</v>
      </c>
      <c r="BA232" s="33"/>
      <c r="BB232" s="32">
        <v>468</v>
      </c>
      <c r="BC232" s="33">
        <v>1.4788598875055301</v>
      </c>
      <c r="BD232" s="33"/>
    </row>
    <row r="233" spans="1:56" x14ac:dyDescent="0.3">
      <c r="A233" s="150" t="s">
        <v>165</v>
      </c>
      <c r="B233" s="134" t="s">
        <v>0</v>
      </c>
      <c r="C233" s="32">
        <v>16315</v>
      </c>
      <c r="D233" s="33">
        <v>0.77165603107245795</v>
      </c>
      <c r="E233" s="33">
        <v>77.491296779808494</v>
      </c>
      <c r="F233" s="32">
        <v>2661</v>
      </c>
      <c r="G233" s="33">
        <v>0.42248020169817702</v>
      </c>
      <c r="H233" s="33">
        <v>74.263261296660104</v>
      </c>
      <c r="I233" s="32">
        <v>1362</v>
      </c>
      <c r="J233" s="33">
        <v>0.53152464057695004</v>
      </c>
      <c r="K233" s="33">
        <v>72.187104930467797</v>
      </c>
      <c r="L233" s="32">
        <v>1299</v>
      </c>
      <c r="M233" s="33">
        <v>0.347690627609687</v>
      </c>
      <c r="N233" s="33">
        <v>76.494565217391298</v>
      </c>
      <c r="O233" s="32">
        <v>1007</v>
      </c>
      <c r="P233" s="33">
        <v>0.92666721880205005</v>
      </c>
      <c r="Q233" s="33">
        <v>79.821428571428598</v>
      </c>
      <c r="R233" s="32">
        <v>1102</v>
      </c>
      <c r="S233" s="33">
        <v>1.0663415389379201</v>
      </c>
      <c r="T233" s="33">
        <v>84.589614740368503</v>
      </c>
      <c r="U233" s="32">
        <v>1720</v>
      </c>
      <c r="V233" s="33">
        <v>0.55435945698557398</v>
      </c>
      <c r="W233" s="33">
        <v>75.331294597349597</v>
      </c>
      <c r="X233" s="32">
        <v>1305</v>
      </c>
      <c r="Y233" s="33">
        <v>0.76069342597666001</v>
      </c>
      <c r="Z233" s="33">
        <v>93.3333333333333</v>
      </c>
      <c r="AA233" s="32">
        <v>1245</v>
      </c>
      <c r="AB233" s="33">
        <v>1.0167996537164199</v>
      </c>
      <c r="AC233" s="33">
        <v>76.345609065155799</v>
      </c>
      <c r="AD233" s="32">
        <v>184</v>
      </c>
      <c r="AE233" s="33">
        <v>0.41789688848512402</v>
      </c>
      <c r="AF233" s="33">
        <v>84</v>
      </c>
      <c r="AG233" s="32">
        <v>1230</v>
      </c>
      <c r="AH233" s="33">
        <v>0.73408731461311205</v>
      </c>
      <c r="AI233" s="33">
        <v>84.684684684684697</v>
      </c>
      <c r="AJ233" s="32">
        <v>735</v>
      </c>
      <c r="AK233" s="33">
        <v>1.3650292506268</v>
      </c>
      <c r="AL233" s="33">
        <v>73.349056603773604</v>
      </c>
      <c r="AM233" s="32">
        <v>946</v>
      </c>
      <c r="AN233" s="33">
        <v>1.3640164950832001</v>
      </c>
      <c r="AO233" s="33">
        <v>75.836431226765797</v>
      </c>
      <c r="AP233" s="32">
        <v>873</v>
      </c>
      <c r="AQ233" s="33">
        <v>1.5776348127801101</v>
      </c>
      <c r="AR233" s="33">
        <v>65.969581749049397</v>
      </c>
      <c r="AS233" s="32">
        <v>430</v>
      </c>
      <c r="AT233" s="33">
        <v>1.34228187919463</v>
      </c>
      <c r="AU233" s="33">
        <v>72</v>
      </c>
      <c r="AV233" s="32">
        <v>992</v>
      </c>
      <c r="AW233" s="33">
        <v>0.97746509405145499</v>
      </c>
      <c r="AX233" s="33">
        <v>68.994889267461701</v>
      </c>
      <c r="AY233" s="32">
        <v>1032</v>
      </c>
      <c r="AZ233" s="33">
        <v>1.2829757079987101</v>
      </c>
      <c r="BA233" s="33">
        <v>82.654867256637203</v>
      </c>
      <c r="BB233" s="32">
        <v>853</v>
      </c>
      <c r="BC233" s="33">
        <v>1.33127321534476</v>
      </c>
      <c r="BD233" s="33">
        <v>74.081632653061206</v>
      </c>
    </row>
    <row r="234" spans="1:56" x14ac:dyDescent="0.3">
      <c r="A234" s="151"/>
      <c r="B234" s="134" t="s">
        <v>1</v>
      </c>
      <c r="C234" s="32">
        <v>7123</v>
      </c>
      <c r="D234" s="33">
        <v>0.66261266415314801</v>
      </c>
      <c r="E234" s="33"/>
      <c r="F234" s="32">
        <v>1134</v>
      </c>
      <c r="G234" s="33">
        <v>0.35373827111199801</v>
      </c>
      <c r="H234" s="33"/>
      <c r="I234" s="32">
        <v>571</v>
      </c>
      <c r="J234" s="33">
        <v>0.43935581665550999</v>
      </c>
      <c r="K234" s="33"/>
      <c r="L234" s="32">
        <v>563</v>
      </c>
      <c r="M234" s="33">
        <v>0.29536285562894499</v>
      </c>
      <c r="N234" s="33"/>
      <c r="O234" s="32">
        <v>447</v>
      </c>
      <c r="P234" s="33">
        <v>0.81920645102171696</v>
      </c>
      <c r="Q234" s="33"/>
      <c r="R234" s="32">
        <v>505</v>
      </c>
      <c r="S234" s="33">
        <v>0.965509330070358</v>
      </c>
      <c r="T234" s="33"/>
      <c r="U234" s="32">
        <v>739</v>
      </c>
      <c r="V234" s="33">
        <v>0.46235180029405298</v>
      </c>
      <c r="W234" s="33"/>
      <c r="X234" s="32">
        <v>630</v>
      </c>
      <c r="Y234" s="33">
        <v>0.71315372424722701</v>
      </c>
      <c r="Z234" s="33"/>
      <c r="AA234" s="32">
        <v>539</v>
      </c>
      <c r="AB234" s="33">
        <v>0.87926787491231795</v>
      </c>
      <c r="AC234" s="33"/>
      <c r="AD234" s="32">
        <v>84</v>
      </c>
      <c r="AE234" s="33">
        <v>0.384474551446357</v>
      </c>
      <c r="AF234" s="33"/>
      <c r="AG234" s="32">
        <v>564</v>
      </c>
      <c r="AH234" s="33">
        <v>0.64043604156021094</v>
      </c>
      <c r="AI234" s="33"/>
      <c r="AJ234" s="32">
        <v>311</v>
      </c>
      <c r="AK234" s="33">
        <v>1.14540365350619</v>
      </c>
      <c r="AL234" s="33"/>
      <c r="AM234" s="32">
        <v>408</v>
      </c>
      <c r="AN234" s="33">
        <v>1.1857362899241499</v>
      </c>
      <c r="AO234" s="33"/>
      <c r="AP234" s="32">
        <v>347</v>
      </c>
      <c r="AQ234" s="33">
        <v>1.27372168997541</v>
      </c>
      <c r="AR234" s="33"/>
      <c r="AS234" s="32">
        <v>180</v>
      </c>
      <c r="AT234" s="33">
        <v>1.11822078648195</v>
      </c>
      <c r="AU234" s="33"/>
      <c r="AV234" s="32">
        <v>405</v>
      </c>
      <c r="AW234" s="33">
        <v>0.80210726451715098</v>
      </c>
      <c r="AX234" s="33"/>
      <c r="AY234" s="32">
        <v>467</v>
      </c>
      <c r="AZ234" s="33">
        <v>1.1578895170088299</v>
      </c>
      <c r="BA234" s="33"/>
      <c r="BB234" s="32">
        <v>363</v>
      </c>
      <c r="BC234" s="33">
        <v>1.1194029850746301</v>
      </c>
      <c r="BD234" s="33"/>
    </row>
    <row r="235" spans="1:56" x14ac:dyDescent="0.3">
      <c r="A235" s="152"/>
      <c r="B235" s="134" t="s">
        <v>2</v>
      </c>
      <c r="C235" s="32">
        <v>9192</v>
      </c>
      <c r="D235" s="33">
        <v>0.88444400397576395</v>
      </c>
      <c r="E235" s="33"/>
      <c r="F235" s="32">
        <v>1527</v>
      </c>
      <c r="G235" s="33">
        <v>0.49373375237651801</v>
      </c>
      <c r="H235" s="33"/>
      <c r="I235" s="32">
        <v>791</v>
      </c>
      <c r="J235" s="33">
        <v>0.62638084905884495</v>
      </c>
      <c r="K235" s="33"/>
      <c r="L235" s="32">
        <v>736</v>
      </c>
      <c r="M235" s="33">
        <v>0.40219678133282299</v>
      </c>
      <c r="N235" s="33"/>
      <c r="O235" s="32">
        <v>560</v>
      </c>
      <c r="P235" s="33">
        <v>1.0350436196954</v>
      </c>
      <c r="Q235" s="33"/>
      <c r="R235" s="32">
        <v>597</v>
      </c>
      <c r="S235" s="33">
        <v>1.1696708463949801</v>
      </c>
      <c r="T235" s="33"/>
      <c r="U235" s="32">
        <v>981</v>
      </c>
      <c r="V235" s="33">
        <v>0.65211755399413696</v>
      </c>
      <c r="W235" s="33"/>
      <c r="X235" s="32">
        <v>675</v>
      </c>
      <c r="Y235" s="33">
        <v>0.81116158338741096</v>
      </c>
      <c r="Z235" s="33"/>
      <c r="AA235" s="32">
        <v>706</v>
      </c>
      <c r="AB235" s="33">
        <v>1.1546890844264199</v>
      </c>
      <c r="AC235" s="33"/>
      <c r="AD235" s="32">
        <v>100</v>
      </c>
      <c r="AE235" s="33">
        <v>0.45081597691822201</v>
      </c>
      <c r="AF235" s="33"/>
      <c r="AG235" s="32">
        <v>666</v>
      </c>
      <c r="AH235" s="33">
        <v>0.83784123789155895</v>
      </c>
      <c r="AI235" s="33"/>
      <c r="AJ235" s="32">
        <v>424</v>
      </c>
      <c r="AK235" s="33">
        <v>1.58843142396883</v>
      </c>
      <c r="AL235" s="33"/>
      <c r="AM235" s="32">
        <v>538</v>
      </c>
      <c r="AN235" s="33">
        <v>1.53956216912291</v>
      </c>
      <c r="AO235" s="33"/>
      <c r="AP235" s="32">
        <v>526</v>
      </c>
      <c r="AQ235" s="33">
        <v>1.8723525433382</v>
      </c>
      <c r="AR235" s="33"/>
      <c r="AS235" s="32">
        <v>250</v>
      </c>
      <c r="AT235" s="33">
        <v>1.5685782406826501</v>
      </c>
      <c r="AU235" s="33"/>
      <c r="AV235" s="32">
        <v>587</v>
      </c>
      <c r="AW235" s="33">
        <v>1.15109324443573</v>
      </c>
      <c r="AX235" s="33"/>
      <c r="AY235" s="32">
        <v>565</v>
      </c>
      <c r="AZ235" s="33">
        <v>1.4087667680646301</v>
      </c>
      <c r="BA235" s="33"/>
      <c r="BB235" s="32">
        <v>490</v>
      </c>
      <c r="BC235" s="33">
        <v>1.54837894204639</v>
      </c>
      <c r="BD235" s="33"/>
    </row>
    <row r="236" spans="1:56" x14ac:dyDescent="0.3">
      <c r="A236" s="150" t="s">
        <v>166</v>
      </c>
      <c r="B236" s="134" t="s">
        <v>0</v>
      </c>
      <c r="C236" s="32">
        <v>21171</v>
      </c>
      <c r="D236" s="33">
        <v>1.00133189297181</v>
      </c>
      <c r="E236" s="33">
        <v>71.106441445081998</v>
      </c>
      <c r="F236" s="32">
        <v>3227</v>
      </c>
      <c r="G236" s="33">
        <v>0.51234258206689798</v>
      </c>
      <c r="H236" s="33">
        <v>70.831127580730495</v>
      </c>
      <c r="I236" s="32">
        <v>1664</v>
      </c>
      <c r="J236" s="33">
        <v>0.64938105867844698</v>
      </c>
      <c r="K236" s="33">
        <v>72.256728778467902</v>
      </c>
      <c r="L236" s="32">
        <v>1563</v>
      </c>
      <c r="M236" s="33">
        <v>0.41835292606154001</v>
      </c>
      <c r="N236" s="33">
        <v>69.339111592632705</v>
      </c>
      <c r="O236" s="32">
        <v>1546</v>
      </c>
      <c r="P236" s="33">
        <v>1.4226688383991799</v>
      </c>
      <c r="Q236" s="33">
        <v>68.961748633879793</v>
      </c>
      <c r="R236" s="32">
        <v>1332</v>
      </c>
      <c r="S236" s="33">
        <v>1.2888992104040899</v>
      </c>
      <c r="T236" s="33">
        <v>65.877957658779593</v>
      </c>
      <c r="U236" s="32">
        <v>2093</v>
      </c>
      <c r="V236" s="33">
        <v>0.67457810666907303</v>
      </c>
      <c r="W236" s="33">
        <v>73.261589403973502</v>
      </c>
      <c r="X236" s="32">
        <v>1804</v>
      </c>
      <c r="Y236" s="33">
        <v>1.0515639390512601</v>
      </c>
      <c r="Z236" s="33">
        <v>70.188679245282998</v>
      </c>
      <c r="AA236" s="32">
        <v>1706</v>
      </c>
      <c r="AB236" s="33">
        <v>1.39330137288371</v>
      </c>
      <c r="AC236" s="33">
        <v>72.149344096871801</v>
      </c>
      <c r="AD236" s="32">
        <v>190</v>
      </c>
      <c r="AE236" s="33">
        <v>0.43152396093572598</v>
      </c>
      <c r="AF236" s="33">
        <v>49.606299212598401</v>
      </c>
      <c r="AG236" s="32">
        <v>1704</v>
      </c>
      <c r="AH236" s="33">
        <v>1.0169794992689001</v>
      </c>
      <c r="AI236" s="33">
        <v>75.308641975308603</v>
      </c>
      <c r="AJ236" s="32">
        <v>976</v>
      </c>
      <c r="AK236" s="33">
        <v>1.8126102702200799</v>
      </c>
      <c r="AL236" s="33">
        <v>74.910394265232995</v>
      </c>
      <c r="AM236" s="32">
        <v>1199</v>
      </c>
      <c r="AN236" s="33">
        <v>1.7288116042333499</v>
      </c>
      <c r="AO236" s="33">
        <v>72.022955523672906</v>
      </c>
      <c r="AP236" s="32">
        <v>1031</v>
      </c>
      <c r="AQ236" s="33">
        <v>1.8631632210495901</v>
      </c>
      <c r="AR236" s="33">
        <v>70.695364238410605</v>
      </c>
      <c r="AS236" s="32">
        <v>619</v>
      </c>
      <c r="AT236" s="33">
        <v>1.9322615888871499</v>
      </c>
      <c r="AU236" s="33">
        <v>65.066666666666706</v>
      </c>
      <c r="AV236" s="32">
        <v>1287</v>
      </c>
      <c r="AW236" s="33">
        <v>1.2681427177865101</v>
      </c>
      <c r="AX236" s="33">
        <v>71.143617021276597</v>
      </c>
      <c r="AY236" s="32">
        <v>1377</v>
      </c>
      <c r="AZ236" s="33">
        <v>1.7118774708471101</v>
      </c>
      <c r="BA236" s="33">
        <v>68.75</v>
      </c>
      <c r="BB236" s="32">
        <v>1080</v>
      </c>
      <c r="BC236" s="33">
        <v>1.6855510815619399</v>
      </c>
      <c r="BD236" s="33">
        <v>78.217821782178206</v>
      </c>
    </row>
    <row r="237" spans="1:56" x14ac:dyDescent="0.3">
      <c r="A237" s="151"/>
      <c r="B237" s="134" t="s">
        <v>1</v>
      </c>
      <c r="C237" s="32">
        <v>8798</v>
      </c>
      <c r="D237" s="33">
        <v>0.81842850192606997</v>
      </c>
      <c r="E237" s="33"/>
      <c r="F237" s="32">
        <v>1338</v>
      </c>
      <c r="G237" s="33">
        <v>0.41737372729087602</v>
      </c>
      <c r="H237" s="33"/>
      <c r="I237" s="32">
        <v>698</v>
      </c>
      <c r="J237" s="33">
        <v>0.53707593699745304</v>
      </c>
      <c r="K237" s="33"/>
      <c r="L237" s="32">
        <v>640</v>
      </c>
      <c r="M237" s="33">
        <v>0.33575884121229899</v>
      </c>
      <c r="N237" s="33"/>
      <c r="O237" s="32">
        <v>631</v>
      </c>
      <c r="P237" s="33">
        <v>1.15641894987629</v>
      </c>
      <c r="Q237" s="33"/>
      <c r="R237" s="32">
        <v>529</v>
      </c>
      <c r="S237" s="33">
        <v>1.01139492199449</v>
      </c>
      <c r="T237" s="33"/>
      <c r="U237" s="32">
        <v>885</v>
      </c>
      <c r="V237" s="33">
        <v>0.55369599899896804</v>
      </c>
      <c r="W237" s="33"/>
      <c r="X237" s="32">
        <v>744</v>
      </c>
      <c r="Y237" s="33">
        <v>0.84220058863481995</v>
      </c>
      <c r="Z237" s="33"/>
      <c r="AA237" s="32">
        <v>715</v>
      </c>
      <c r="AB237" s="33">
        <v>1.16637575243471</v>
      </c>
      <c r="AC237" s="33"/>
      <c r="AD237" s="32">
        <v>63</v>
      </c>
      <c r="AE237" s="33">
        <v>0.28835591358476698</v>
      </c>
      <c r="AF237" s="33"/>
      <c r="AG237" s="32">
        <v>732</v>
      </c>
      <c r="AH237" s="33">
        <v>0.83120422415261497</v>
      </c>
      <c r="AI237" s="33"/>
      <c r="AJ237" s="32">
        <v>418</v>
      </c>
      <c r="AK237" s="33">
        <v>1.5394814378314701</v>
      </c>
      <c r="AL237" s="33"/>
      <c r="AM237" s="32">
        <v>502</v>
      </c>
      <c r="AN237" s="33">
        <v>1.4589206312302001</v>
      </c>
      <c r="AO237" s="33"/>
      <c r="AP237" s="32">
        <v>427</v>
      </c>
      <c r="AQ237" s="33">
        <v>1.5673751055317</v>
      </c>
      <c r="AR237" s="33"/>
      <c r="AS237" s="32">
        <v>244</v>
      </c>
      <c r="AT237" s="33">
        <v>1.5158103994533101</v>
      </c>
      <c r="AU237" s="33"/>
      <c r="AV237" s="32">
        <v>535</v>
      </c>
      <c r="AW237" s="33">
        <v>1.0595737938683401</v>
      </c>
      <c r="AX237" s="33"/>
      <c r="AY237" s="32">
        <v>561</v>
      </c>
      <c r="AZ237" s="33">
        <v>1.39095507289497</v>
      </c>
      <c r="BA237" s="33"/>
      <c r="BB237" s="32">
        <v>474</v>
      </c>
      <c r="BC237" s="33">
        <v>1.46169976563464</v>
      </c>
      <c r="BD237" s="33"/>
    </row>
    <row r="238" spans="1:56" x14ac:dyDescent="0.3">
      <c r="A238" s="152"/>
      <c r="B238" s="134" t="s">
        <v>2</v>
      </c>
      <c r="C238" s="32">
        <v>12373</v>
      </c>
      <c r="D238" s="33">
        <v>1.1905162816788699</v>
      </c>
      <c r="E238" s="33"/>
      <c r="F238" s="32">
        <v>1889</v>
      </c>
      <c r="G238" s="33">
        <v>0.61078130860461199</v>
      </c>
      <c r="H238" s="33"/>
      <c r="I238" s="32">
        <v>966</v>
      </c>
      <c r="J238" s="33">
        <v>0.76496068292142105</v>
      </c>
      <c r="K238" s="33"/>
      <c r="L238" s="32">
        <v>923</v>
      </c>
      <c r="M238" s="33">
        <v>0.50438536572037496</v>
      </c>
      <c r="N238" s="33"/>
      <c r="O238" s="32">
        <v>915</v>
      </c>
      <c r="P238" s="33">
        <v>1.69118734289516</v>
      </c>
      <c r="Q238" s="33"/>
      <c r="R238" s="32">
        <v>803</v>
      </c>
      <c r="S238" s="33">
        <v>1.57327586206897</v>
      </c>
      <c r="T238" s="33"/>
      <c r="U238" s="32">
        <v>1208</v>
      </c>
      <c r="V238" s="33">
        <v>0.80301529584599096</v>
      </c>
      <c r="W238" s="33"/>
      <c r="X238" s="32">
        <v>1060</v>
      </c>
      <c r="Y238" s="33">
        <v>1.2738241161343</v>
      </c>
      <c r="Z238" s="33"/>
      <c r="AA238" s="32">
        <v>991</v>
      </c>
      <c r="AB238" s="33">
        <v>1.6208171142586101</v>
      </c>
      <c r="AC238" s="33"/>
      <c r="AD238" s="32">
        <v>127</v>
      </c>
      <c r="AE238" s="33">
        <v>0.57253629068614198</v>
      </c>
      <c r="AF238" s="33"/>
      <c r="AG238" s="32">
        <v>972</v>
      </c>
      <c r="AH238" s="33">
        <v>1.22279532016606</v>
      </c>
      <c r="AI238" s="33"/>
      <c r="AJ238" s="32">
        <v>558</v>
      </c>
      <c r="AK238" s="33">
        <v>2.09043569475143</v>
      </c>
      <c r="AL238" s="33"/>
      <c r="AM238" s="32">
        <v>697</v>
      </c>
      <c r="AN238" s="33">
        <v>1.99456288453284</v>
      </c>
      <c r="AO238" s="33"/>
      <c r="AP238" s="32">
        <v>604</v>
      </c>
      <c r="AQ238" s="33">
        <v>2.1500017798028002</v>
      </c>
      <c r="AR238" s="33"/>
      <c r="AS238" s="32">
        <v>375</v>
      </c>
      <c r="AT238" s="33">
        <v>2.3528673610239701</v>
      </c>
      <c r="AU238" s="33"/>
      <c r="AV238" s="32">
        <v>752</v>
      </c>
      <c r="AW238" s="33">
        <v>1.4746543778801799</v>
      </c>
      <c r="AX238" s="33"/>
      <c r="AY238" s="32">
        <v>816</v>
      </c>
      <c r="AZ238" s="33">
        <v>2.0346082880366998</v>
      </c>
      <c r="BA238" s="33"/>
      <c r="BB238" s="32">
        <v>606</v>
      </c>
      <c r="BC238" s="33">
        <v>1.91493395689819</v>
      </c>
      <c r="BD238" s="33"/>
    </row>
    <row r="239" spans="1:56" x14ac:dyDescent="0.3">
      <c r="A239" s="150" t="s">
        <v>167</v>
      </c>
      <c r="B239" s="134" t="s">
        <v>0</v>
      </c>
      <c r="C239" s="32">
        <v>15493</v>
      </c>
      <c r="D239" s="33">
        <v>0.73277762117104395</v>
      </c>
      <c r="E239" s="33">
        <v>70.834711655088796</v>
      </c>
      <c r="F239" s="32">
        <v>2463</v>
      </c>
      <c r="G239" s="33">
        <v>0.391044245314772</v>
      </c>
      <c r="H239" s="33">
        <v>69.979296066252601</v>
      </c>
      <c r="I239" s="32">
        <v>1304</v>
      </c>
      <c r="J239" s="33">
        <v>0.50888996425282196</v>
      </c>
      <c r="K239" s="33">
        <v>72.258916776750297</v>
      </c>
      <c r="L239" s="32">
        <v>1159</v>
      </c>
      <c r="M239" s="33">
        <v>0.310218196612492</v>
      </c>
      <c r="N239" s="33">
        <v>67.485549132947995</v>
      </c>
      <c r="O239" s="32">
        <v>1123</v>
      </c>
      <c r="P239" s="33">
        <v>1.03341339296395</v>
      </c>
      <c r="Q239" s="33">
        <v>77.6898734177215</v>
      </c>
      <c r="R239" s="32">
        <v>1010</v>
      </c>
      <c r="S239" s="33">
        <v>0.97731847035144803</v>
      </c>
      <c r="T239" s="33">
        <v>70.608108108108098</v>
      </c>
      <c r="U239" s="32">
        <v>1566</v>
      </c>
      <c r="V239" s="33">
        <v>0.50472494746477203</v>
      </c>
      <c r="W239" s="33">
        <v>78.156996587030704</v>
      </c>
      <c r="X239" s="32">
        <v>1143</v>
      </c>
      <c r="Y239" s="33">
        <v>0.66626251792438496</v>
      </c>
      <c r="Z239" s="33">
        <v>71.6216216216216</v>
      </c>
      <c r="AA239" s="32">
        <v>1294</v>
      </c>
      <c r="AB239" s="33">
        <v>1.05681827462574</v>
      </c>
      <c r="AC239" s="33">
        <v>62.972292191435798</v>
      </c>
      <c r="AD239" s="32">
        <v>163</v>
      </c>
      <c r="AE239" s="33">
        <v>0.37020213490801701</v>
      </c>
      <c r="AF239" s="33">
        <v>50.925925925925903</v>
      </c>
      <c r="AG239" s="32">
        <v>1206</v>
      </c>
      <c r="AH239" s="33">
        <v>0.71976365969383205</v>
      </c>
      <c r="AI239" s="33">
        <v>74.529667149059307</v>
      </c>
      <c r="AJ239" s="32">
        <v>640</v>
      </c>
      <c r="AK239" s="33">
        <v>1.18859689850497</v>
      </c>
      <c r="AL239" s="33">
        <v>62.4365482233503</v>
      </c>
      <c r="AM239" s="32">
        <v>980</v>
      </c>
      <c r="AN239" s="33">
        <v>1.41304034374369</v>
      </c>
      <c r="AO239" s="33">
        <v>72.231985940246005</v>
      </c>
      <c r="AP239" s="32">
        <v>773</v>
      </c>
      <c r="AQ239" s="33">
        <v>1.3969206303310699</v>
      </c>
      <c r="AR239" s="33">
        <v>67.316017316017295</v>
      </c>
      <c r="AS239" s="32">
        <v>475</v>
      </c>
      <c r="AT239" s="33">
        <v>1.48275323864523</v>
      </c>
      <c r="AU239" s="33">
        <v>72.727272727272705</v>
      </c>
      <c r="AV239" s="32">
        <v>935</v>
      </c>
      <c r="AW239" s="33">
        <v>0.92130026505857898</v>
      </c>
      <c r="AX239" s="33">
        <v>69.077757685352594</v>
      </c>
      <c r="AY239" s="32">
        <v>1015</v>
      </c>
      <c r="AZ239" s="33">
        <v>1.2618414182351601</v>
      </c>
      <c r="BA239" s="33">
        <v>72.033898305084705</v>
      </c>
      <c r="BB239" s="32">
        <v>707</v>
      </c>
      <c r="BC239" s="33">
        <v>1.10341168024472</v>
      </c>
      <c r="BD239" s="33">
        <v>70.361445783132496</v>
      </c>
    </row>
    <row r="240" spans="1:56" x14ac:dyDescent="0.3">
      <c r="A240" s="151"/>
      <c r="B240" s="134" t="s">
        <v>1</v>
      </c>
      <c r="C240" s="32">
        <v>6424</v>
      </c>
      <c r="D240" s="33">
        <v>0.59758862200193996</v>
      </c>
      <c r="E240" s="33"/>
      <c r="F240" s="32">
        <v>1014</v>
      </c>
      <c r="G240" s="33">
        <v>0.31630564983030501</v>
      </c>
      <c r="H240" s="33"/>
      <c r="I240" s="32">
        <v>547</v>
      </c>
      <c r="J240" s="33">
        <v>0.42088902226018199</v>
      </c>
      <c r="K240" s="33"/>
      <c r="L240" s="32">
        <v>467</v>
      </c>
      <c r="M240" s="33">
        <v>0.2449990294471</v>
      </c>
      <c r="N240" s="33"/>
      <c r="O240" s="32">
        <v>491</v>
      </c>
      <c r="P240" s="33">
        <v>0.89984422248694196</v>
      </c>
      <c r="Q240" s="33"/>
      <c r="R240" s="32">
        <v>418</v>
      </c>
      <c r="S240" s="33">
        <v>0.79917405934536601</v>
      </c>
      <c r="T240" s="33"/>
      <c r="U240" s="32">
        <v>687</v>
      </c>
      <c r="V240" s="33">
        <v>0.42981825007038499</v>
      </c>
      <c r="W240" s="33"/>
      <c r="X240" s="32">
        <v>477</v>
      </c>
      <c r="Y240" s="33">
        <v>0.53995924835861397</v>
      </c>
      <c r="Z240" s="33"/>
      <c r="AA240" s="32">
        <v>500</v>
      </c>
      <c r="AB240" s="33">
        <v>0.81564737932497</v>
      </c>
      <c r="AC240" s="33"/>
      <c r="AD240" s="32">
        <v>55</v>
      </c>
      <c r="AE240" s="33">
        <v>0.25173928963749498</v>
      </c>
      <c r="AF240" s="33"/>
      <c r="AG240" s="32">
        <v>515</v>
      </c>
      <c r="AH240" s="33">
        <v>0.58479532163742698</v>
      </c>
      <c r="AI240" s="33"/>
      <c r="AJ240" s="32">
        <v>246</v>
      </c>
      <c r="AK240" s="33">
        <v>0.90601060695344704</v>
      </c>
      <c r="AL240" s="33"/>
      <c r="AM240" s="32">
        <v>411</v>
      </c>
      <c r="AN240" s="33">
        <v>1.1944549391147701</v>
      </c>
      <c r="AO240" s="33"/>
      <c r="AP240" s="32">
        <v>311</v>
      </c>
      <c r="AQ240" s="33">
        <v>1.1415776529750801</v>
      </c>
      <c r="AR240" s="33"/>
      <c r="AS240" s="32">
        <v>200</v>
      </c>
      <c r="AT240" s="33">
        <v>1.2424675405354999</v>
      </c>
      <c r="AU240" s="33"/>
      <c r="AV240" s="32">
        <v>382</v>
      </c>
      <c r="AW240" s="33">
        <v>0.75655549393963395</v>
      </c>
      <c r="AX240" s="33"/>
      <c r="AY240" s="32">
        <v>425</v>
      </c>
      <c r="AZ240" s="33">
        <v>1.05375384310225</v>
      </c>
      <c r="BA240" s="33"/>
      <c r="BB240" s="32">
        <v>292</v>
      </c>
      <c r="BC240" s="33">
        <v>0.90045639570741298</v>
      </c>
      <c r="BD240" s="33"/>
    </row>
    <row r="241" spans="1:56" x14ac:dyDescent="0.3">
      <c r="A241" s="152"/>
      <c r="B241" s="134" t="s">
        <v>2</v>
      </c>
      <c r="C241" s="32">
        <v>9069</v>
      </c>
      <c r="D241" s="33">
        <v>0.87260908094606304</v>
      </c>
      <c r="E241" s="33"/>
      <c r="F241" s="32">
        <v>1449</v>
      </c>
      <c r="G241" s="33">
        <v>0.46851356070306099</v>
      </c>
      <c r="H241" s="33"/>
      <c r="I241" s="32">
        <v>757</v>
      </c>
      <c r="J241" s="33">
        <v>0.59945676705125905</v>
      </c>
      <c r="K241" s="33"/>
      <c r="L241" s="32">
        <v>692</v>
      </c>
      <c r="M241" s="33">
        <v>0.37815240853575199</v>
      </c>
      <c r="N241" s="33"/>
      <c r="O241" s="32">
        <v>632</v>
      </c>
      <c r="P241" s="33">
        <v>1.1681206565133799</v>
      </c>
      <c r="Q241" s="33"/>
      <c r="R241" s="32">
        <v>592</v>
      </c>
      <c r="S241" s="33">
        <v>1.1598746081504701</v>
      </c>
      <c r="T241" s="33"/>
      <c r="U241" s="32">
        <v>879</v>
      </c>
      <c r="V241" s="33">
        <v>0.584313282325022</v>
      </c>
      <c r="W241" s="33"/>
      <c r="X241" s="32">
        <v>666</v>
      </c>
      <c r="Y241" s="33">
        <v>0.80034609560891201</v>
      </c>
      <c r="Z241" s="33"/>
      <c r="AA241" s="32">
        <v>794</v>
      </c>
      <c r="AB241" s="33">
        <v>1.29861633574302</v>
      </c>
      <c r="AC241" s="33"/>
      <c r="AD241" s="32">
        <v>108</v>
      </c>
      <c r="AE241" s="33">
        <v>0.48688125507168001</v>
      </c>
      <c r="AF241" s="33"/>
      <c r="AG241" s="32">
        <v>691</v>
      </c>
      <c r="AH241" s="33">
        <v>0.86929173480941002</v>
      </c>
      <c r="AI241" s="33"/>
      <c r="AJ241" s="32">
        <v>394</v>
      </c>
      <c r="AK241" s="33">
        <v>1.4760424081219801</v>
      </c>
      <c r="AL241" s="33"/>
      <c r="AM241" s="32">
        <v>569</v>
      </c>
      <c r="AN241" s="33">
        <v>1.6282730004292501</v>
      </c>
      <c r="AO241" s="33"/>
      <c r="AP241" s="32">
        <v>462</v>
      </c>
      <c r="AQ241" s="33">
        <v>1.6445377852134</v>
      </c>
      <c r="AR241" s="33"/>
      <c r="AS241" s="32">
        <v>275</v>
      </c>
      <c r="AT241" s="33">
        <v>1.7254360647509099</v>
      </c>
      <c r="AU241" s="33"/>
      <c r="AV241" s="32">
        <v>553</v>
      </c>
      <c r="AW241" s="33">
        <v>1.0844200411805101</v>
      </c>
      <c r="AX241" s="33"/>
      <c r="AY241" s="32">
        <v>590</v>
      </c>
      <c r="AZ241" s="33">
        <v>1.4711015808108501</v>
      </c>
      <c r="BA241" s="33"/>
      <c r="BB241" s="32">
        <v>415</v>
      </c>
      <c r="BC241" s="33">
        <v>1.3113821652025499</v>
      </c>
      <c r="BD241" s="33"/>
    </row>
    <row r="242" spans="1:56" x14ac:dyDescent="0.3">
      <c r="A242" s="150" t="s">
        <v>168</v>
      </c>
      <c r="B242" s="134" t="s">
        <v>0</v>
      </c>
      <c r="C242" s="32">
        <v>14393</v>
      </c>
      <c r="D242" s="33">
        <v>0.68075055195990697</v>
      </c>
      <c r="E242" s="33">
        <v>68.832844574780097</v>
      </c>
      <c r="F242" s="32">
        <v>2353</v>
      </c>
      <c r="G242" s="33">
        <v>0.37357982510177001</v>
      </c>
      <c r="H242" s="33">
        <v>71.376547705753794</v>
      </c>
      <c r="I242" s="32">
        <v>1247</v>
      </c>
      <c r="J242" s="33">
        <v>0.486645540968764</v>
      </c>
      <c r="K242" s="33">
        <v>74.162011173184396</v>
      </c>
      <c r="L242" s="32">
        <v>1106</v>
      </c>
      <c r="M242" s="33">
        <v>0.29603220487783999</v>
      </c>
      <c r="N242" s="33">
        <v>68.340943683409407</v>
      </c>
      <c r="O242" s="32">
        <v>1031</v>
      </c>
      <c r="P242" s="33">
        <v>0.94875263414589295</v>
      </c>
      <c r="Q242" s="33">
        <v>69.293924466338296</v>
      </c>
      <c r="R242" s="32">
        <v>925</v>
      </c>
      <c r="S242" s="33">
        <v>0.89506889611395002</v>
      </c>
      <c r="T242" s="33">
        <v>73.545966228893107</v>
      </c>
      <c r="U242" s="32">
        <v>1427</v>
      </c>
      <c r="V242" s="33">
        <v>0.45992496809210098</v>
      </c>
      <c r="W242" s="33">
        <v>65.353418308227106</v>
      </c>
      <c r="X242" s="32">
        <v>1063</v>
      </c>
      <c r="Y242" s="33">
        <v>0.61962997073807702</v>
      </c>
      <c r="Z242" s="33">
        <v>74.262295081967196</v>
      </c>
      <c r="AA242" s="32">
        <v>1178</v>
      </c>
      <c r="AB242" s="33">
        <v>0.96208031492204504</v>
      </c>
      <c r="AC242" s="33">
        <v>68.526466380543596</v>
      </c>
      <c r="AD242" s="32">
        <v>142</v>
      </c>
      <c r="AE242" s="33">
        <v>0.322507381330911</v>
      </c>
      <c r="AF242" s="33">
        <v>100</v>
      </c>
      <c r="AG242" s="32">
        <v>1123</v>
      </c>
      <c r="AH242" s="33">
        <v>0.67022768643132102</v>
      </c>
      <c r="AI242" s="33">
        <v>71.189024390243901</v>
      </c>
      <c r="AJ242" s="32">
        <v>665</v>
      </c>
      <c r="AK242" s="33">
        <v>1.23502646485282</v>
      </c>
      <c r="AL242" s="33">
        <v>61.800486618004904</v>
      </c>
      <c r="AM242" s="32">
        <v>874</v>
      </c>
      <c r="AN242" s="33">
        <v>1.26020128615509</v>
      </c>
      <c r="AO242" s="33">
        <v>70.370370370370395</v>
      </c>
      <c r="AP242" s="32">
        <v>751</v>
      </c>
      <c r="AQ242" s="33">
        <v>1.3571635101922801</v>
      </c>
      <c r="AR242" s="33">
        <v>60.1279317697228</v>
      </c>
      <c r="AS242" s="32">
        <v>449</v>
      </c>
      <c r="AT242" s="33">
        <v>1.4015920087404401</v>
      </c>
      <c r="AU242" s="33">
        <v>55.363321799307997</v>
      </c>
      <c r="AV242" s="32">
        <v>826</v>
      </c>
      <c r="AW242" s="33">
        <v>0.81389734645816703</v>
      </c>
      <c r="AX242" s="33">
        <v>61.328125</v>
      </c>
      <c r="AY242" s="32">
        <v>931</v>
      </c>
      <c r="AZ242" s="33">
        <v>1.1574131629329401</v>
      </c>
      <c r="BA242" s="33">
        <v>76.325757575757606</v>
      </c>
      <c r="BB242" s="32">
        <v>655</v>
      </c>
      <c r="BC242" s="33">
        <v>1.0222555170584</v>
      </c>
      <c r="BD242" s="33">
        <v>68.380462724935697</v>
      </c>
    </row>
    <row r="243" spans="1:56" x14ac:dyDescent="0.3">
      <c r="A243" s="151"/>
      <c r="B243" s="134" t="s">
        <v>1</v>
      </c>
      <c r="C243" s="32">
        <v>5868</v>
      </c>
      <c r="D243" s="33">
        <v>0.54586706629940596</v>
      </c>
      <c r="E243" s="33"/>
      <c r="F243" s="32">
        <v>980</v>
      </c>
      <c r="G243" s="33">
        <v>0.30569974046715898</v>
      </c>
      <c r="H243" s="33"/>
      <c r="I243" s="32">
        <v>531</v>
      </c>
      <c r="J243" s="33">
        <v>0.40857782599663001</v>
      </c>
      <c r="K243" s="33"/>
      <c r="L243" s="32">
        <v>449</v>
      </c>
      <c r="M243" s="33">
        <v>0.23555581203800399</v>
      </c>
      <c r="N243" s="33"/>
      <c r="O243" s="32">
        <v>422</v>
      </c>
      <c r="P243" s="33">
        <v>0.77338953541647604</v>
      </c>
      <c r="Q243" s="33"/>
      <c r="R243" s="32">
        <v>392</v>
      </c>
      <c r="S243" s="33">
        <v>0.74946466809421797</v>
      </c>
      <c r="T243" s="33"/>
      <c r="U243" s="32">
        <v>564</v>
      </c>
      <c r="V243" s="33">
        <v>0.35286389088747799</v>
      </c>
      <c r="W243" s="33"/>
      <c r="X243" s="32">
        <v>453</v>
      </c>
      <c r="Y243" s="33">
        <v>0.51279148743491099</v>
      </c>
      <c r="Z243" s="33"/>
      <c r="AA243" s="32">
        <v>479</v>
      </c>
      <c r="AB243" s="33">
        <v>0.78139018939332106</v>
      </c>
      <c r="AC243" s="33"/>
      <c r="AD243" s="32">
        <v>71</v>
      </c>
      <c r="AE243" s="33">
        <v>0.32497253753203997</v>
      </c>
      <c r="AF243" s="33"/>
      <c r="AG243" s="32">
        <v>467</v>
      </c>
      <c r="AH243" s="33">
        <v>0.53029012661102604</v>
      </c>
      <c r="AI243" s="33"/>
      <c r="AJ243" s="32">
        <v>254</v>
      </c>
      <c r="AK243" s="33">
        <v>0.93547436652916904</v>
      </c>
      <c r="AL243" s="33"/>
      <c r="AM243" s="32">
        <v>361</v>
      </c>
      <c r="AN243" s="33">
        <v>1.0491441192711199</v>
      </c>
      <c r="AO243" s="33"/>
      <c r="AP243" s="32">
        <v>282</v>
      </c>
      <c r="AQ243" s="33">
        <v>1.03512828983592</v>
      </c>
      <c r="AR243" s="33"/>
      <c r="AS243" s="32">
        <v>160</v>
      </c>
      <c r="AT243" s="33">
        <v>0.99397403242840299</v>
      </c>
      <c r="AU243" s="33"/>
      <c r="AV243" s="32">
        <v>314</v>
      </c>
      <c r="AW243" s="33">
        <v>0.62188069397132195</v>
      </c>
      <c r="AX243" s="33"/>
      <c r="AY243" s="32">
        <v>403</v>
      </c>
      <c r="AZ243" s="33">
        <v>0.99920658534166396</v>
      </c>
      <c r="BA243" s="33"/>
      <c r="BB243" s="32">
        <v>266</v>
      </c>
      <c r="BC243" s="33">
        <v>0.82027877143209604</v>
      </c>
      <c r="BD243" s="33"/>
    </row>
    <row r="244" spans="1:56" x14ac:dyDescent="0.3">
      <c r="A244" s="152"/>
      <c r="B244" s="134" t="s">
        <v>2</v>
      </c>
      <c r="C244" s="32">
        <v>8525</v>
      </c>
      <c r="D244" s="33">
        <v>0.820266006733398</v>
      </c>
      <c r="E244" s="33"/>
      <c r="F244" s="32">
        <v>1373</v>
      </c>
      <c r="G244" s="33">
        <v>0.44394004061097497</v>
      </c>
      <c r="H244" s="33"/>
      <c r="I244" s="32">
        <v>716</v>
      </c>
      <c r="J244" s="33">
        <v>0.56698949168916901</v>
      </c>
      <c r="K244" s="33"/>
      <c r="L244" s="32">
        <v>657</v>
      </c>
      <c r="M244" s="33">
        <v>0.35902620290171899</v>
      </c>
      <c r="N244" s="33"/>
      <c r="O244" s="32">
        <v>609</v>
      </c>
      <c r="P244" s="33">
        <v>1.12560993641875</v>
      </c>
      <c r="Q244" s="33"/>
      <c r="R244" s="32">
        <v>533</v>
      </c>
      <c r="S244" s="33">
        <v>1.0442789968652</v>
      </c>
      <c r="T244" s="33"/>
      <c r="U244" s="32">
        <v>863</v>
      </c>
      <c r="V244" s="33">
        <v>0.57367731814163103</v>
      </c>
      <c r="W244" s="33"/>
      <c r="X244" s="32">
        <v>610</v>
      </c>
      <c r="Y244" s="33">
        <v>0.73304972720936401</v>
      </c>
      <c r="Z244" s="33"/>
      <c r="AA244" s="32">
        <v>699</v>
      </c>
      <c r="AB244" s="33">
        <v>1.1432403257989601</v>
      </c>
      <c r="AC244" s="33"/>
      <c r="AD244" s="32">
        <v>71</v>
      </c>
      <c r="AE244" s="33">
        <v>0.32007934361193802</v>
      </c>
      <c r="AF244" s="33"/>
      <c r="AG244" s="32">
        <v>656</v>
      </c>
      <c r="AH244" s="33">
        <v>0.82526103912441795</v>
      </c>
      <c r="AI244" s="33"/>
      <c r="AJ244" s="32">
        <v>411</v>
      </c>
      <c r="AK244" s="33">
        <v>1.5397295171018599</v>
      </c>
      <c r="AL244" s="33"/>
      <c r="AM244" s="32">
        <v>513</v>
      </c>
      <c r="AN244" s="33">
        <v>1.4680211761339199</v>
      </c>
      <c r="AO244" s="33"/>
      <c r="AP244" s="32">
        <v>469</v>
      </c>
      <c r="AQ244" s="33">
        <v>1.6694550243833</v>
      </c>
      <c r="AR244" s="33"/>
      <c r="AS244" s="32">
        <v>289</v>
      </c>
      <c r="AT244" s="33">
        <v>1.81327644622914</v>
      </c>
      <c r="AU244" s="33"/>
      <c r="AV244" s="32">
        <v>512</v>
      </c>
      <c r="AW244" s="33">
        <v>1.00402000196098</v>
      </c>
      <c r="AX244" s="33"/>
      <c r="AY244" s="32">
        <v>528</v>
      </c>
      <c r="AZ244" s="33">
        <v>1.3165112452002199</v>
      </c>
      <c r="BA244" s="33"/>
      <c r="BB244" s="32">
        <v>389</v>
      </c>
      <c r="BC244" s="33">
        <v>1.22922328256336</v>
      </c>
      <c r="BD244" s="33"/>
    </row>
    <row r="245" spans="1:56" x14ac:dyDescent="0.3">
      <c r="A245" s="150" t="s">
        <v>169</v>
      </c>
      <c r="B245" s="134" t="s">
        <v>0</v>
      </c>
      <c r="C245" s="32">
        <v>15972</v>
      </c>
      <c r="D245" s="33">
        <v>0.75543304494571195</v>
      </c>
      <c r="E245" s="33">
        <v>65.805045157271906</v>
      </c>
      <c r="F245" s="32">
        <v>2433</v>
      </c>
      <c r="G245" s="33">
        <v>0.38628122162031697</v>
      </c>
      <c r="H245" s="33">
        <v>64.059339177343205</v>
      </c>
      <c r="I245" s="32">
        <v>1259</v>
      </c>
      <c r="J245" s="33">
        <v>0.491328577449618</v>
      </c>
      <c r="K245" s="33">
        <v>66.754966887417197</v>
      </c>
      <c r="L245" s="32">
        <v>1174</v>
      </c>
      <c r="M245" s="33">
        <v>0.31423309993361997</v>
      </c>
      <c r="N245" s="33">
        <v>61.263736263736298</v>
      </c>
      <c r="O245" s="32">
        <v>1158</v>
      </c>
      <c r="P245" s="33">
        <v>1.0656212903403901</v>
      </c>
      <c r="Q245" s="33">
        <v>61.731843575418999</v>
      </c>
      <c r="R245" s="32">
        <v>1019</v>
      </c>
      <c r="S245" s="33">
        <v>0.98602724880012405</v>
      </c>
      <c r="T245" s="33">
        <v>70.973154362416096</v>
      </c>
      <c r="U245" s="32">
        <v>1587</v>
      </c>
      <c r="V245" s="33">
        <v>0.51149328967215402</v>
      </c>
      <c r="W245" s="33">
        <v>65.484880083420194</v>
      </c>
      <c r="X245" s="32">
        <v>1185</v>
      </c>
      <c r="Y245" s="33">
        <v>0.69074460519719705</v>
      </c>
      <c r="Z245" s="33">
        <v>69.285714285714306</v>
      </c>
      <c r="AA245" s="32">
        <v>1301</v>
      </c>
      <c r="AB245" s="33">
        <v>1.0625352204699301</v>
      </c>
      <c r="AC245" s="33">
        <v>66.581306017925698</v>
      </c>
      <c r="AD245" s="32">
        <v>173</v>
      </c>
      <c r="AE245" s="33">
        <v>0.392913922325687</v>
      </c>
      <c r="AF245" s="33">
        <v>42.975206611570201</v>
      </c>
      <c r="AG245" s="32">
        <v>1266</v>
      </c>
      <c r="AH245" s="33">
        <v>0.75557279699203195</v>
      </c>
      <c r="AI245" s="33">
        <v>67.904509283819607</v>
      </c>
      <c r="AJ245" s="32">
        <v>721</v>
      </c>
      <c r="AK245" s="33">
        <v>1.3390286934719999</v>
      </c>
      <c r="AL245" s="33">
        <v>63.863636363636402</v>
      </c>
      <c r="AM245" s="32">
        <v>983</v>
      </c>
      <c r="AN245" s="33">
        <v>1.4173659774490299</v>
      </c>
      <c r="AO245" s="33">
        <v>61.677631578947398</v>
      </c>
      <c r="AP245" s="32">
        <v>858</v>
      </c>
      <c r="AQ245" s="33">
        <v>1.5505276854127501</v>
      </c>
      <c r="AR245" s="33">
        <v>63.428571428571402</v>
      </c>
      <c r="AS245" s="32">
        <v>507</v>
      </c>
      <c r="AT245" s="33">
        <v>1.58264398314344</v>
      </c>
      <c r="AU245" s="33">
        <v>71.864406779660996</v>
      </c>
      <c r="AV245" s="32">
        <v>1002</v>
      </c>
      <c r="AW245" s="33">
        <v>0.98731857282213498</v>
      </c>
      <c r="AX245" s="33">
        <v>68.686868686868706</v>
      </c>
      <c r="AY245" s="32">
        <v>1038</v>
      </c>
      <c r="AZ245" s="33">
        <v>1.29043486909172</v>
      </c>
      <c r="BA245" s="33">
        <v>67.961165048543705</v>
      </c>
      <c r="BB245" s="32">
        <v>741</v>
      </c>
      <c r="BC245" s="33">
        <v>1.156475325405</v>
      </c>
      <c r="BD245" s="33">
        <v>67.268623024830703</v>
      </c>
    </row>
    <row r="246" spans="1:56" x14ac:dyDescent="0.3">
      <c r="A246" s="151"/>
      <c r="B246" s="134" t="s">
        <v>1</v>
      </c>
      <c r="C246" s="32">
        <v>6339</v>
      </c>
      <c r="D246" s="33">
        <v>0.58968154963734398</v>
      </c>
      <c r="E246" s="33"/>
      <c r="F246" s="32">
        <v>950</v>
      </c>
      <c r="G246" s="33">
        <v>0.29634158514673598</v>
      </c>
      <c r="H246" s="33"/>
      <c r="I246" s="32">
        <v>504</v>
      </c>
      <c r="J246" s="33">
        <v>0.38780268230188603</v>
      </c>
      <c r="K246" s="33"/>
      <c r="L246" s="32">
        <v>446</v>
      </c>
      <c r="M246" s="33">
        <v>0.23398194246982101</v>
      </c>
      <c r="N246" s="33"/>
      <c r="O246" s="32">
        <v>442</v>
      </c>
      <c r="P246" s="33">
        <v>0.81004306790066904</v>
      </c>
      <c r="Q246" s="33"/>
      <c r="R246" s="32">
        <v>423</v>
      </c>
      <c r="S246" s="33">
        <v>0.80873355766289401</v>
      </c>
      <c r="T246" s="33"/>
      <c r="U246" s="32">
        <v>628</v>
      </c>
      <c r="V246" s="33">
        <v>0.392905183470454</v>
      </c>
      <c r="W246" s="33"/>
      <c r="X246" s="32">
        <v>485</v>
      </c>
      <c r="Y246" s="33">
        <v>0.54901516866651601</v>
      </c>
      <c r="Z246" s="33"/>
      <c r="AA246" s="32">
        <v>520</v>
      </c>
      <c r="AB246" s="33">
        <v>0.84827327449796897</v>
      </c>
      <c r="AC246" s="33"/>
      <c r="AD246" s="32">
        <v>52</v>
      </c>
      <c r="AE246" s="33">
        <v>0.23800805565726799</v>
      </c>
      <c r="AF246" s="33"/>
      <c r="AG246" s="32">
        <v>512</v>
      </c>
      <c r="AH246" s="33">
        <v>0.58138874694827702</v>
      </c>
      <c r="AI246" s="33"/>
      <c r="AJ246" s="32">
        <v>281</v>
      </c>
      <c r="AK246" s="33">
        <v>1.0349145550972301</v>
      </c>
      <c r="AL246" s="33"/>
      <c r="AM246" s="32">
        <v>375</v>
      </c>
      <c r="AN246" s="33">
        <v>1.08983114882734</v>
      </c>
      <c r="AO246" s="33"/>
      <c r="AP246" s="32">
        <v>333</v>
      </c>
      <c r="AQ246" s="33">
        <v>1.2223323422530601</v>
      </c>
      <c r="AR246" s="33"/>
      <c r="AS246" s="32">
        <v>212</v>
      </c>
      <c r="AT246" s="33">
        <v>1.3170155929676299</v>
      </c>
      <c r="AU246" s="33"/>
      <c r="AV246" s="32">
        <v>408</v>
      </c>
      <c r="AW246" s="33">
        <v>0.80804879980987099</v>
      </c>
      <c r="AX246" s="33"/>
      <c r="AY246" s="32">
        <v>420</v>
      </c>
      <c r="AZ246" s="33">
        <v>1.0413567390657501</v>
      </c>
      <c r="BA246" s="33"/>
      <c r="BB246" s="32">
        <v>298</v>
      </c>
      <c r="BC246" s="33">
        <v>0.91895892438633298</v>
      </c>
      <c r="BD246" s="33"/>
    </row>
    <row r="247" spans="1:56" x14ac:dyDescent="0.3">
      <c r="A247" s="152"/>
      <c r="B247" s="134" t="s">
        <v>2</v>
      </c>
      <c r="C247" s="32">
        <v>9633</v>
      </c>
      <c r="D247" s="33">
        <v>0.92687653288713401</v>
      </c>
      <c r="E247" s="33"/>
      <c r="F247" s="32">
        <v>1483</v>
      </c>
      <c r="G247" s="33">
        <v>0.47950697758636301</v>
      </c>
      <c r="H247" s="33"/>
      <c r="I247" s="32">
        <v>755</v>
      </c>
      <c r="J247" s="33">
        <v>0.597872997521401</v>
      </c>
      <c r="K247" s="33"/>
      <c r="L247" s="32">
        <v>728</v>
      </c>
      <c r="M247" s="33">
        <v>0.397825077187901</v>
      </c>
      <c r="N247" s="33"/>
      <c r="O247" s="32">
        <v>716</v>
      </c>
      <c r="P247" s="33">
        <v>1.3233771994676899</v>
      </c>
      <c r="Q247" s="33"/>
      <c r="R247" s="32">
        <v>596</v>
      </c>
      <c r="S247" s="33">
        <v>1.16771159874608</v>
      </c>
      <c r="T247" s="33"/>
      <c r="U247" s="32">
        <v>959</v>
      </c>
      <c r="V247" s="33">
        <v>0.63749310324197495</v>
      </c>
      <c r="W247" s="33"/>
      <c r="X247" s="32">
        <v>700</v>
      </c>
      <c r="Y247" s="33">
        <v>0.84120460499435201</v>
      </c>
      <c r="Z247" s="33"/>
      <c r="AA247" s="32">
        <v>781</v>
      </c>
      <c r="AB247" s="33">
        <v>1.2773543554348901</v>
      </c>
      <c r="AC247" s="33"/>
      <c r="AD247" s="32">
        <v>121</v>
      </c>
      <c r="AE247" s="33">
        <v>0.54548733207104905</v>
      </c>
      <c r="AF247" s="33"/>
      <c r="AG247" s="32">
        <v>754</v>
      </c>
      <c r="AH247" s="33">
        <v>0.94854698704239504</v>
      </c>
      <c r="AI247" s="33"/>
      <c r="AJ247" s="32">
        <v>440</v>
      </c>
      <c r="AK247" s="33">
        <v>1.6483722324204799</v>
      </c>
      <c r="AL247" s="33"/>
      <c r="AM247" s="32">
        <v>608</v>
      </c>
      <c r="AN247" s="33">
        <v>1.7398769494920601</v>
      </c>
      <c r="AO247" s="33"/>
      <c r="AP247" s="32">
        <v>525</v>
      </c>
      <c r="AQ247" s="33">
        <v>1.8687929377425001</v>
      </c>
      <c r="AR247" s="33"/>
      <c r="AS247" s="32">
        <v>295</v>
      </c>
      <c r="AT247" s="33">
        <v>1.8509223240055199</v>
      </c>
      <c r="AU247" s="33"/>
      <c r="AV247" s="32">
        <v>594</v>
      </c>
      <c r="AW247" s="33">
        <v>1.1648200804000399</v>
      </c>
      <c r="AX247" s="33"/>
      <c r="AY247" s="32">
        <v>618</v>
      </c>
      <c r="AZ247" s="33">
        <v>1.5409165710866199</v>
      </c>
      <c r="BA247" s="33"/>
      <c r="BB247" s="32">
        <v>443</v>
      </c>
      <c r="BC247" s="33">
        <v>1.3998609618909199</v>
      </c>
      <c r="BD247" s="33"/>
    </row>
    <row r="248" spans="1:56" x14ac:dyDescent="0.3">
      <c r="A248" s="150" t="s">
        <v>170</v>
      </c>
      <c r="B248" s="134" t="s">
        <v>0</v>
      </c>
      <c r="C248" s="32">
        <v>14733</v>
      </c>
      <c r="D248" s="33">
        <v>0.69683164607971304</v>
      </c>
      <c r="E248" s="33">
        <v>63.645451516161302</v>
      </c>
      <c r="F248" s="32">
        <v>2196</v>
      </c>
      <c r="G248" s="33">
        <v>0.348653334434121</v>
      </c>
      <c r="H248" s="33">
        <v>63.392857142857103</v>
      </c>
      <c r="I248" s="32">
        <v>1159</v>
      </c>
      <c r="J248" s="33">
        <v>0.45230327344249999</v>
      </c>
      <c r="K248" s="33">
        <v>62.324929971988801</v>
      </c>
      <c r="L248" s="32">
        <v>1037</v>
      </c>
      <c r="M248" s="33">
        <v>0.277563649600651</v>
      </c>
      <c r="N248" s="33">
        <v>64.603174603174594</v>
      </c>
      <c r="O248" s="32">
        <v>966</v>
      </c>
      <c r="P248" s="33">
        <v>0.88893796758965304</v>
      </c>
      <c r="Q248" s="33">
        <v>62.352941176470601</v>
      </c>
      <c r="R248" s="32">
        <v>990</v>
      </c>
      <c r="S248" s="33">
        <v>0.957965629354389</v>
      </c>
      <c r="T248" s="33">
        <v>61.500815660685198</v>
      </c>
      <c r="U248" s="32">
        <v>1404</v>
      </c>
      <c r="V248" s="33">
        <v>0.45251202186496797</v>
      </c>
      <c r="W248" s="33">
        <v>69.360675512665907</v>
      </c>
      <c r="X248" s="32">
        <v>1211</v>
      </c>
      <c r="Y248" s="33">
        <v>0.70590018303274804</v>
      </c>
      <c r="Z248" s="33">
        <v>68.662952646239603</v>
      </c>
      <c r="AA248" s="32">
        <v>1184</v>
      </c>
      <c r="AB248" s="33">
        <v>0.96698055421706397</v>
      </c>
      <c r="AC248" s="33">
        <v>53.966189856957101</v>
      </c>
      <c r="AD248" s="32">
        <v>159</v>
      </c>
      <c r="AE248" s="33">
        <v>0.36111741994094898</v>
      </c>
      <c r="AF248" s="33">
        <v>55.882352941176499</v>
      </c>
      <c r="AG248" s="32">
        <v>1220</v>
      </c>
      <c r="AH248" s="33">
        <v>0.72811912506341203</v>
      </c>
      <c r="AI248" s="33">
        <v>70.629370629370598</v>
      </c>
      <c r="AJ248" s="32">
        <v>669</v>
      </c>
      <c r="AK248" s="33">
        <v>1.2424551954684699</v>
      </c>
      <c r="AL248" s="33">
        <v>57.411764705882398</v>
      </c>
      <c r="AM248" s="32">
        <v>898</v>
      </c>
      <c r="AN248" s="33">
        <v>1.29480635579779</v>
      </c>
      <c r="AO248" s="33">
        <v>61.801801801801801</v>
      </c>
      <c r="AP248" s="32">
        <v>763</v>
      </c>
      <c r="AQ248" s="33">
        <v>1.37884921208616</v>
      </c>
      <c r="AR248" s="33">
        <v>60.631578947368403</v>
      </c>
      <c r="AS248" s="32">
        <v>448</v>
      </c>
      <c r="AT248" s="33">
        <v>1.3984704229748699</v>
      </c>
      <c r="AU248" s="33">
        <v>64.705882352941202</v>
      </c>
      <c r="AV248" s="32">
        <v>964</v>
      </c>
      <c r="AW248" s="33">
        <v>0.94987535349355101</v>
      </c>
      <c r="AX248" s="33">
        <v>60.6666666666667</v>
      </c>
      <c r="AY248" s="32">
        <v>1004</v>
      </c>
      <c r="AZ248" s="33">
        <v>1.2481662895646299</v>
      </c>
      <c r="BA248" s="33">
        <v>64.320785597381303</v>
      </c>
      <c r="BB248" s="32">
        <v>657</v>
      </c>
      <c r="BC248" s="33">
        <v>1.02537690795018</v>
      </c>
      <c r="BD248" s="33">
        <v>72.894736842105303</v>
      </c>
    </row>
    <row r="249" spans="1:56" x14ac:dyDescent="0.3">
      <c r="A249" s="151"/>
      <c r="B249" s="134" t="s">
        <v>1</v>
      </c>
      <c r="C249" s="32">
        <v>5730</v>
      </c>
      <c r="D249" s="33">
        <v>0.53302970175453301</v>
      </c>
      <c r="E249" s="33"/>
      <c r="F249" s="32">
        <v>852</v>
      </c>
      <c r="G249" s="33">
        <v>0.26577161110002001</v>
      </c>
      <c r="H249" s="33"/>
      <c r="I249" s="32">
        <v>445</v>
      </c>
      <c r="J249" s="33">
        <v>0.34240514608003803</v>
      </c>
      <c r="K249" s="33"/>
      <c r="L249" s="32">
        <v>407</v>
      </c>
      <c r="M249" s="33">
        <v>0.21352163808344701</v>
      </c>
      <c r="N249" s="33"/>
      <c r="O249" s="32">
        <v>371</v>
      </c>
      <c r="P249" s="33">
        <v>0.67992302758178302</v>
      </c>
      <c r="Q249" s="33"/>
      <c r="R249" s="32">
        <v>377</v>
      </c>
      <c r="S249" s="33">
        <v>0.72078617314163396</v>
      </c>
      <c r="T249" s="33"/>
      <c r="U249" s="32">
        <v>575</v>
      </c>
      <c r="V249" s="33">
        <v>0.35974598805017699</v>
      </c>
      <c r="W249" s="33"/>
      <c r="X249" s="32">
        <v>493</v>
      </c>
      <c r="Y249" s="33">
        <v>0.55807108897441704</v>
      </c>
      <c r="Z249" s="33"/>
      <c r="AA249" s="32">
        <v>415</v>
      </c>
      <c r="AB249" s="33">
        <v>0.67698732483972501</v>
      </c>
      <c r="AC249" s="33"/>
      <c r="AD249" s="32">
        <v>57</v>
      </c>
      <c r="AE249" s="33">
        <v>0.26089344562431299</v>
      </c>
      <c r="AF249" s="33"/>
      <c r="AG249" s="32">
        <v>505</v>
      </c>
      <c r="AH249" s="33">
        <v>0.57344007267359298</v>
      </c>
      <c r="AI249" s="33"/>
      <c r="AJ249" s="32">
        <v>244</v>
      </c>
      <c r="AK249" s="33">
        <v>0.89864466705951696</v>
      </c>
      <c r="AL249" s="33"/>
      <c r="AM249" s="32">
        <v>343</v>
      </c>
      <c r="AN249" s="33">
        <v>0.99683222412740902</v>
      </c>
      <c r="AO249" s="33"/>
      <c r="AP249" s="32">
        <v>288</v>
      </c>
      <c r="AQ249" s="33">
        <v>1.05715229600264</v>
      </c>
      <c r="AR249" s="33"/>
      <c r="AS249" s="32">
        <v>176</v>
      </c>
      <c r="AT249" s="33">
        <v>1.0933714356712401</v>
      </c>
      <c r="AU249" s="33"/>
      <c r="AV249" s="32">
        <v>364</v>
      </c>
      <c r="AW249" s="33">
        <v>0.72090628218331598</v>
      </c>
      <c r="AX249" s="33"/>
      <c r="AY249" s="32">
        <v>393</v>
      </c>
      <c r="AZ249" s="33">
        <v>0.97441237726867003</v>
      </c>
      <c r="BA249" s="33"/>
      <c r="BB249" s="32">
        <v>277</v>
      </c>
      <c r="BC249" s="33">
        <v>0.854200074010115</v>
      </c>
      <c r="BD249" s="33"/>
    </row>
    <row r="250" spans="1:56" x14ac:dyDescent="0.3">
      <c r="A250" s="152"/>
      <c r="B250" s="134" t="s">
        <v>2</v>
      </c>
      <c r="C250" s="32">
        <v>9003</v>
      </c>
      <c r="D250" s="33">
        <v>0.86625863444231999</v>
      </c>
      <c r="E250" s="33"/>
      <c r="F250" s="32">
        <v>1344</v>
      </c>
      <c r="G250" s="33">
        <v>0.43456330268109999</v>
      </c>
      <c r="H250" s="33"/>
      <c r="I250" s="32">
        <v>714</v>
      </c>
      <c r="J250" s="33">
        <v>0.56540572215931095</v>
      </c>
      <c r="K250" s="33"/>
      <c r="L250" s="32">
        <v>630</v>
      </c>
      <c r="M250" s="33">
        <v>0.34427170141260699</v>
      </c>
      <c r="N250" s="33"/>
      <c r="O250" s="32">
        <v>595</v>
      </c>
      <c r="P250" s="33">
        <v>1.0997338459263599</v>
      </c>
      <c r="Q250" s="33"/>
      <c r="R250" s="32">
        <v>613</v>
      </c>
      <c r="S250" s="33">
        <v>1.2010188087774301</v>
      </c>
      <c r="T250" s="33"/>
      <c r="U250" s="32">
        <v>829</v>
      </c>
      <c r="V250" s="33">
        <v>0.55107589425192605</v>
      </c>
      <c r="W250" s="33"/>
      <c r="X250" s="32">
        <v>718</v>
      </c>
      <c r="Y250" s="33">
        <v>0.86283558055135001</v>
      </c>
      <c r="Z250" s="33"/>
      <c r="AA250" s="32">
        <v>769</v>
      </c>
      <c r="AB250" s="33">
        <v>1.2577279120735301</v>
      </c>
      <c r="AC250" s="33"/>
      <c r="AD250" s="32">
        <v>102</v>
      </c>
      <c r="AE250" s="33">
        <v>0.45983229645658602</v>
      </c>
      <c r="AF250" s="33"/>
      <c r="AG250" s="32">
        <v>715</v>
      </c>
      <c r="AH250" s="33">
        <v>0.89948421185054706</v>
      </c>
      <c r="AI250" s="33"/>
      <c r="AJ250" s="32">
        <v>425</v>
      </c>
      <c r="AK250" s="33">
        <v>1.5921777244970601</v>
      </c>
      <c r="AL250" s="33"/>
      <c r="AM250" s="32">
        <v>555</v>
      </c>
      <c r="AN250" s="33">
        <v>1.5882100443554199</v>
      </c>
      <c r="AO250" s="33"/>
      <c r="AP250" s="32">
        <v>475</v>
      </c>
      <c r="AQ250" s="33">
        <v>1.6908126579575</v>
      </c>
      <c r="AR250" s="33"/>
      <c r="AS250" s="32">
        <v>272</v>
      </c>
      <c r="AT250" s="33">
        <v>1.70661312586272</v>
      </c>
      <c r="AU250" s="33"/>
      <c r="AV250" s="32">
        <v>600</v>
      </c>
      <c r="AW250" s="33">
        <v>1.1765859397980201</v>
      </c>
      <c r="AX250" s="33"/>
      <c r="AY250" s="32">
        <v>611</v>
      </c>
      <c r="AZ250" s="33">
        <v>1.5234628235176799</v>
      </c>
      <c r="BA250" s="33"/>
      <c r="BB250" s="32">
        <v>380</v>
      </c>
      <c r="BC250" s="33">
        <v>1.2007836693420999</v>
      </c>
      <c r="BD250" s="33"/>
    </row>
    <row r="251" spans="1:56" x14ac:dyDescent="0.3">
      <c r="A251" s="150" t="s">
        <v>171</v>
      </c>
      <c r="B251" s="134" t="s">
        <v>0</v>
      </c>
      <c r="C251" s="32">
        <v>13654</v>
      </c>
      <c r="D251" s="33">
        <v>0.64579782091715199</v>
      </c>
      <c r="E251" s="33">
        <v>62.760758135653802</v>
      </c>
      <c r="F251" s="32">
        <v>2034</v>
      </c>
      <c r="G251" s="33">
        <v>0.32293300648406298</v>
      </c>
      <c r="H251" s="33">
        <v>59.529411764705898</v>
      </c>
      <c r="I251" s="32">
        <v>1082</v>
      </c>
      <c r="J251" s="33">
        <v>0.42225378935701902</v>
      </c>
      <c r="K251" s="33">
        <v>61.492537313432798</v>
      </c>
      <c r="L251" s="32">
        <v>952</v>
      </c>
      <c r="M251" s="33">
        <v>0.25481253078092497</v>
      </c>
      <c r="N251" s="33">
        <v>57.355371900826398</v>
      </c>
      <c r="O251" s="32">
        <v>968</v>
      </c>
      <c r="P251" s="33">
        <v>0.890778418868307</v>
      </c>
      <c r="Q251" s="33">
        <v>66.323024054982795</v>
      </c>
      <c r="R251" s="32">
        <v>852</v>
      </c>
      <c r="S251" s="33">
        <v>0.82443102647468602</v>
      </c>
      <c r="T251" s="33">
        <v>69.721115537848604</v>
      </c>
      <c r="U251" s="32">
        <v>1397</v>
      </c>
      <c r="V251" s="33">
        <v>0.45025590779584101</v>
      </c>
      <c r="W251" s="33">
        <v>59.293044469783403</v>
      </c>
      <c r="X251" s="32">
        <v>1046</v>
      </c>
      <c r="Y251" s="33">
        <v>0.60972055446098605</v>
      </c>
      <c r="Z251" s="33">
        <v>63.693270735524301</v>
      </c>
      <c r="AA251" s="32">
        <v>1152</v>
      </c>
      <c r="AB251" s="33">
        <v>0.94084594464363003</v>
      </c>
      <c r="AC251" s="33">
        <v>62.025316455696199</v>
      </c>
      <c r="AD251" s="32">
        <v>142</v>
      </c>
      <c r="AE251" s="33">
        <v>0.322507381330911</v>
      </c>
      <c r="AF251" s="33">
        <v>46.3917525773196</v>
      </c>
      <c r="AG251" s="32">
        <v>1094</v>
      </c>
      <c r="AH251" s="33">
        <v>0.65291993673719095</v>
      </c>
      <c r="AI251" s="33">
        <v>59.475218658892103</v>
      </c>
      <c r="AJ251" s="32">
        <v>552</v>
      </c>
      <c r="AK251" s="33">
        <v>1.0251648249605301</v>
      </c>
      <c r="AL251" s="33">
        <v>61.8768328445748</v>
      </c>
      <c r="AM251" s="32">
        <v>883</v>
      </c>
      <c r="AN251" s="33">
        <v>1.2731781872711001</v>
      </c>
      <c r="AO251" s="33">
        <v>62.915129151291502</v>
      </c>
      <c r="AP251" s="32">
        <v>720</v>
      </c>
      <c r="AQ251" s="33">
        <v>1.3011421136330801</v>
      </c>
      <c r="AR251" s="33">
        <v>71.837708830548905</v>
      </c>
      <c r="AS251" s="32">
        <v>471</v>
      </c>
      <c r="AT251" s="33">
        <v>1.4702668955829601</v>
      </c>
      <c r="AU251" s="33">
        <v>53.921568627451002</v>
      </c>
      <c r="AV251" s="32">
        <v>823</v>
      </c>
      <c r="AW251" s="33">
        <v>0.81094130282696297</v>
      </c>
      <c r="AX251" s="33">
        <v>62.007874015748001</v>
      </c>
      <c r="AY251" s="32">
        <v>944</v>
      </c>
      <c r="AZ251" s="33">
        <v>1.1735746786344801</v>
      </c>
      <c r="BA251" s="33">
        <v>67.375886524822704</v>
      </c>
      <c r="BB251" s="32">
        <v>576</v>
      </c>
      <c r="BC251" s="33">
        <v>0.89896057683303698</v>
      </c>
      <c r="BD251" s="33">
        <v>69.411764705882405</v>
      </c>
    </row>
    <row r="252" spans="1:56" x14ac:dyDescent="0.3">
      <c r="A252" s="151"/>
      <c r="B252" s="134" t="s">
        <v>1</v>
      </c>
      <c r="C252" s="32">
        <v>5265</v>
      </c>
      <c r="D252" s="33">
        <v>0.48977336470115501</v>
      </c>
      <c r="E252" s="33"/>
      <c r="F252" s="32">
        <v>759</v>
      </c>
      <c r="G252" s="33">
        <v>0.23676132960670801</v>
      </c>
      <c r="H252" s="33"/>
      <c r="I252" s="32">
        <v>412</v>
      </c>
      <c r="J252" s="33">
        <v>0.31701330378646198</v>
      </c>
      <c r="K252" s="33"/>
      <c r="L252" s="32">
        <v>347</v>
      </c>
      <c r="M252" s="33">
        <v>0.182044246719794</v>
      </c>
      <c r="N252" s="33"/>
      <c r="O252" s="32">
        <v>386</v>
      </c>
      <c r="P252" s="33">
        <v>0.707413176944928</v>
      </c>
      <c r="Q252" s="33"/>
      <c r="R252" s="32">
        <v>350</v>
      </c>
      <c r="S252" s="33">
        <v>0.66916488222698101</v>
      </c>
      <c r="T252" s="33"/>
      <c r="U252" s="32">
        <v>520</v>
      </c>
      <c r="V252" s="33">
        <v>0.32533550223668201</v>
      </c>
      <c r="W252" s="33"/>
      <c r="X252" s="32">
        <v>407</v>
      </c>
      <c r="Y252" s="33">
        <v>0.46071994566447799</v>
      </c>
      <c r="Z252" s="33"/>
      <c r="AA252" s="32">
        <v>441</v>
      </c>
      <c r="AB252" s="33">
        <v>0.71940098856462398</v>
      </c>
      <c r="AC252" s="33"/>
      <c r="AD252" s="32">
        <v>45</v>
      </c>
      <c r="AE252" s="33">
        <v>0.20596850970340499</v>
      </c>
      <c r="AF252" s="33"/>
      <c r="AG252" s="32">
        <v>408</v>
      </c>
      <c r="AH252" s="33">
        <v>0.46329415772440802</v>
      </c>
      <c r="AI252" s="33"/>
      <c r="AJ252" s="32">
        <v>211</v>
      </c>
      <c r="AK252" s="33">
        <v>0.77710665880966401</v>
      </c>
      <c r="AL252" s="33"/>
      <c r="AM252" s="32">
        <v>341</v>
      </c>
      <c r="AN252" s="33">
        <v>0.99101979133366302</v>
      </c>
      <c r="AO252" s="33"/>
      <c r="AP252" s="32">
        <v>301</v>
      </c>
      <c r="AQ252" s="33">
        <v>1.10487097603054</v>
      </c>
      <c r="AR252" s="33"/>
      <c r="AS252" s="32">
        <v>165</v>
      </c>
      <c r="AT252" s="33">
        <v>1.02503572094179</v>
      </c>
      <c r="AU252" s="33"/>
      <c r="AV252" s="32">
        <v>315</v>
      </c>
      <c r="AW252" s="33">
        <v>0.62386120573556203</v>
      </c>
      <c r="AX252" s="33"/>
      <c r="AY252" s="32">
        <v>380</v>
      </c>
      <c r="AZ252" s="33">
        <v>0.94217990677377805</v>
      </c>
      <c r="BA252" s="33"/>
      <c r="BB252" s="32">
        <v>236</v>
      </c>
      <c r="BC252" s="33">
        <v>0.72776612803749796</v>
      </c>
      <c r="BD252" s="33"/>
    </row>
    <row r="253" spans="1:56" x14ac:dyDescent="0.3">
      <c r="A253" s="152"/>
      <c r="B253" s="134" t="s">
        <v>2</v>
      </c>
      <c r="C253" s="32">
        <v>8389</v>
      </c>
      <c r="D253" s="33">
        <v>0.80718023818023099</v>
      </c>
      <c r="E253" s="33"/>
      <c r="F253" s="32">
        <v>1275</v>
      </c>
      <c r="G253" s="33">
        <v>0.41225313312381201</v>
      </c>
      <c r="H253" s="33"/>
      <c r="I253" s="32">
        <v>670</v>
      </c>
      <c r="J253" s="33">
        <v>0.53056279250243499</v>
      </c>
      <c r="K253" s="33"/>
      <c r="L253" s="32">
        <v>605</v>
      </c>
      <c r="M253" s="33">
        <v>0.330610125959726</v>
      </c>
      <c r="N253" s="33"/>
      <c r="O253" s="32">
        <v>582</v>
      </c>
      <c r="P253" s="33">
        <v>1.0757060476120099</v>
      </c>
      <c r="Q253" s="33"/>
      <c r="R253" s="32">
        <v>502</v>
      </c>
      <c r="S253" s="33">
        <v>0.98354231974921602</v>
      </c>
      <c r="T253" s="33"/>
      <c r="U253" s="32">
        <v>877</v>
      </c>
      <c r="V253" s="33">
        <v>0.58298378680209795</v>
      </c>
      <c r="W253" s="33"/>
      <c r="X253" s="32">
        <v>639</v>
      </c>
      <c r="Y253" s="33">
        <v>0.76789963227341596</v>
      </c>
      <c r="Z253" s="33"/>
      <c r="AA253" s="32">
        <v>711</v>
      </c>
      <c r="AB253" s="33">
        <v>1.1628667691603201</v>
      </c>
      <c r="AC253" s="33"/>
      <c r="AD253" s="32">
        <v>97</v>
      </c>
      <c r="AE253" s="33">
        <v>0.43729149761067498</v>
      </c>
      <c r="AF253" s="33"/>
      <c r="AG253" s="32">
        <v>686</v>
      </c>
      <c r="AH253" s="33">
        <v>0.86300163542583996</v>
      </c>
      <c r="AI253" s="33"/>
      <c r="AJ253" s="32">
        <v>341</v>
      </c>
      <c r="AK253" s="33">
        <v>1.2774884801258799</v>
      </c>
      <c r="AL253" s="33"/>
      <c r="AM253" s="32">
        <v>542</v>
      </c>
      <c r="AN253" s="33">
        <v>1.55100872800114</v>
      </c>
      <c r="AO253" s="33"/>
      <c r="AP253" s="32">
        <v>419</v>
      </c>
      <c r="AQ253" s="33">
        <v>1.4914747445983001</v>
      </c>
      <c r="AR253" s="33"/>
      <c r="AS253" s="32">
        <v>306</v>
      </c>
      <c r="AT253" s="33">
        <v>1.91993976659556</v>
      </c>
      <c r="AU253" s="33"/>
      <c r="AV253" s="32">
        <v>508</v>
      </c>
      <c r="AW253" s="33">
        <v>0.99617609569565602</v>
      </c>
      <c r="AX253" s="33"/>
      <c r="AY253" s="32">
        <v>564</v>
      </c>
      <c r="AZ253" s="33">
        <v>1.40627337555478</v>
      </c>
      <c r="BA253" s="33"/>
      <c r="BB253" s="32">
        <v>340</v>
      </c>
      <c r="BC253" s="33">
        <v>1.07438538835872</v>
      </c>
      <c r="BD253" s="33"/>
    </row>
    <row r="254" spans="1:56" x14ac:dyDescent="0.3">
      <c r="A254" s="150" t="s">
        <v>172</v>
      </c>
      <c r="B254" s="134" t="s">
        <v>0</v>
      </c>
      <c r="C254" s="32">
        <v>13064</v>
      </c>
      <c r="D254" s="33">
        <v>0.61789239288572395</v>
      </c>
      <c r="E254" s="33">
        <v>60.590043023970502</v>
      </c>
      <c r="F254" s="32">
        <v>1824</v>
      </c>
      <c r="G254" s="33">
        <v>0.28959184062287602</v>
      </c>
      <c r="H254" s="33">
        <v>55.1020408163265</v>
      </c>
      <c r="I254" s="32">
        <v>972</v>
      </c>
      <c r="J254" s="33">
        <v>0.37932595494918903</v>
      </c>
      <c r="K254" s="33">
        <v>55.023923444976099</v>
      </c>
      <c r="L254" s="32">
        <v>852</v>
      </c>
      <c r="M254" s="33">
        <v>0.228046508640072</v>
      </c>
      <c r="N254" s="33">
        <v>55.191256830601098</v>
      </c>
      <c r="O254" s="32">
        <v>914</v>
      </c>
      <c r="P254" s="33">
        <v>0.84108623434466101</v>
      </c>
      <c r="Q254" s="33">
        <v>58.956521739130402</v>
      </c>
      <c r="R254" s="32">
        <v>806</v>
      </c>
      <c r="S254" s="33">
        <v>0.77991949218145196</v>
      </c>
      <c r="T254" s="33">
        <v>55.899419729206997</v>
      </c>
      <c r="U254" s="32">
        <v>1265</v>
      </c>
      <c r="V254" s="33">
        <v>0.40771204249229698</v>
      </c>
      <c r="W254" s="33">
        <v>63.648124191461797</v>
      </c>
      <c r="X254" s="32">
        <v>1021</v>
      </c>
      <c r="Y254" s="33">
        <v>0.59514788346526504</v>
      </c>
      <c r="Z254" s="33">
        <v>56.116207951070301</v>
      </c>
      <c r="AA254" s="32">
        <v>1057</v>
      </c>
      <c r="AB254" s="33">
        <v>0.86325882247249697</v>
      </c>
      <c r="AC254" s="33">
        <v>61.128048780487802</v>
      </c>
      <c r="AD254" s="32">
        <v>146</v>
      </c>
      <c r="AE254" s="33">
        <v>0.33159209629797898</v>
      </c>
      <c r="AF254" s="33">
        <v>40.384615384615401</v>
      </c>
      <c r="AG254" s="32">
        <v>1068</v>
      </c>
      <c r="AH254" s="33">
        <v>0.63740264390797097</v>
      </c>
      <c r="AI254" s="33">
        <v>65.8385093167702</v>
      </c>
      <c r="AJ254" s="32">
        <v>554</v>
      </c>
      <c r="AK254" s="33">
        <v>1.0288791902683601</v>
      </c>
      <c r="AL254" s="33">
        <v>56.940509915014196</v>
      </c>
      <c r="AM254" s="32">
        <v>825</v>
      </c>
      <c r="AN254" s="33">
        <v>1.1895492689678999</v>
      </c>
      <c r="AO254" s="33">
        <v>64.015904572564594</v>
      </c>
      <c r="AP254" s="32">
        <v>698</v>
      </c>
      <c r="AQ254" s="33">
        <v>1.26138499349429</v>
      </c>
      <c r="AR254" s="33">
        <v>65.795724465558195</v>
      </c>
      <c r="AS254" s="32">
        <v>473</v>
      </c>
      <c r="AT254" s="33">
        <v>1.4765100671140901</v>
      </c>
      <c r="AU254" s="33">
        <v>72.627737226277404</v>
      </c>
      <c r="AV254" s="32">
        <v>903</v>
      </c>
      <c r="AW254" s="33">
        <v>0.88976913299240301</v>
      </c>
      <c r="AX254" s="33">
        <v>61.827956989247298</v>
      </c>
      <c r="AY254" s="32">
        <v>909</v>
      </c>
      <c r="AZ254" s="33">
        <v>1.1300629055918801</v>
      </c>
      <c r="BA254" s="33">
        <v>67.403314917127105</v>
      </c>
      <c r="BB254" s="32">
        <v>601</v>
      </c>
      <c r="BC254" s="33">
        <v>0.937977962980304</v>
      </c>
      <c r="BD254" s="33">
        <v>56.5104166666667</v>
      </c>
    </row>
    <row r="255" spans="1:56" x14ac:dyDescent="0.3">
      <c r="A255" s="151"/>
      <c r="B255" s="134" t="s">
        <v>1</v>
      </c>
      <c r="C255" s="32">
        <v>4929</v>
      </c>
      <c r="D255" s="33">
        <v>0.45851717276581</v>
      </c>
      <c r="E255" s="33"/>
      <c r="F255" s="32">
        <v>648</v>
      </c>
      <c r="G255" s="33">
        <v>0.20213615492114201</v>
      </c>
      <c r="H255" s="33"/>
      <c r="I255" s="32">
        <v>345</v>
      </c>
      <c r="J255" s="33">
        <v>0.26546016943283901</v>
      </c>
      <c r="K255" s="33"/>
      <c r="L255" s="32">
        <v>303</v>
      </c>
      <c r="M255" s="33">
        <v>0.15896082638644801</v>
      </c>
      <c r="N255" s="33"/>
      <c r="O255" s="32">
        <v>339</v>
      </c>
      <c r="P255" s="33">
        <v>0.62127737560707397</v>
      </c>
      <c r="Q255" s="33"/>
      <c r="R255" s="32">
        <v>289</v>
      </c>
      <c r="S255" s="33">
        <v>0.55253900275313605</v>
      </c>
      <c r="T255" s="33"/>
      <c r="U255" s="32">
        <v>492</v>
      </c>
      <c r="V255" s="33">
        <v>0.30781743673162898</v>
      </c>
      <c r="W255" s="33"/>
      <c r="X255" s="32">
        <v>367</v>
      </c>
      <c r="Y255" s="33">
        <v>0.41544034412497199</v>
      </c>
      <c r="Z255" s="33"/>
      <c r="AA255" s="32">
        <v>401</v>
      </c>
      <c r="AB255" s="33">
        <v>0.65414919821862605</v>
      </c>
      <c r="AC255" s="33"/>
      <c r="AD255" s="32">
        <v>42</v>
      </c>
      <c r="AE255" s="33">
        <v>0.192237275723178</v>
      </c>
      <c r="AF255" s="33"/>
      <c r="AG255" s="32">
        <v>424</v>
      </c>
      <c r="AH255" s="33">
        <v>0.48146255606654198</v>
      </c>
      <c r="AI255" s="33"/>
      <c r="AJ255" s="32">
        <v>201</v>
      </c>
      <c r="AK255" s="33">
        <v>0.74027695934001203</v>
      </c>
      <c r="AL255" s="33"/>
      <c r="AM255" s="32">
        <v>322</v>
      </c>
      <c r="AN255" s="33">
        <v>0.93580167979307705</v>
      </c>
      <c r="AO255" s="33"/>
      <c r="AP255" s="32">
        <v>277</v>
      </c>
      <c r="AQ255" s="33">
        <v>1.0167749513636499</v>
      </c>
      <c r="AR255" s="33"/>
      <c r="AS255" s="32">
        <v>199</v>
      </c>
      <c r="AT255" s="33">
        <v>1.23625520283283</v>
      </c>
      <c r="AU255" s="33"/>
      <c r="AV255" s="32">
        <v>345</v>
      </c>
      <c r="AW255" s="33">
        <v>0.68327655866275805</v>
      </c>
      <c r="AX255" s="33"/>
      <c r="AY255" s="32">
        <v>366</v>
      </c>
      <c r="AZ255" s="33">
        <v>0.90746801547158595</v>
      </c>
      <c r="BA255" s="33"/>
      <c r="BB255" s="32">
        <v>217</v>
      </c>
      <c r="BC255" s="33">
        <v>0.66917478722092005</v>
      </c>
      <c r="BD255" s="33"/>
    </row>
    <row r="256" spans="1:56" x14ac:dyDescent="0.3">
      <c r="A256" s="152"/>
      <c r="B256" s="134" t="s">
        <v>2</v>
      </c>
      <c r="C256" s="32">
        <v>8135</v>
      </c>
      <c r="D256" s="33">
        <v>0.78274064102946495</v>
      </c>
      <c r="E256" s="33"/>
      <c r="F256" s="32">
        <v>1176</v>
      </c>
      <c r="G256" s="33">
        <v>0.38024288984596299</v>
      </c>
      <c r="H256" s="33"/>
      <c r="I256" s="32">
        <v>627</v>
      </c>
      <c r="J256" s="33">
        <v>0.496511747610488</v>
      </c>
      <c r="K256" s="33"/>
      <c r="L256" s="32">
        <v>549</v>
      </c>
      <c r="M256" s="33">
        <v>0.30000819694527198</v>
      </c>
      <c r="N256" s="33"/>
      <c r="O256" s="32">
        <v>575</v>
      </c>
      <c r="P256" s="33">
        <v>1.0627680023658099</v>
      </c>
      <c r="Q256" s="33"/>
      <c r="R256" s="32">
        <v>517</v>
      </c>
      <c r="S256" s="33">
        <v>1.01293103448276</v>
      </c>
      <c r="T256" s="33"/>
      <c r="U256" s="32">
        <v>773</v>
      </c>
      <c r="V256" s="33">
        <v>0.51385001961005905</v>
      </c>
      <c r="W256" s="33"/>
      <c r="X256" s="32">
        <v>654</v>
      </c>
      <c r="Y256" s="33">
        <v>0.78592544523758001</v>
      </c>
      <c r="Z256" s="33"/>
      <c r="AA256" s="32">
        <v>656</v>
      </c>
      <c r="AB256" s="33">
        <v>1.07291223708744</v>
      </c>
      <c r="AC256" s="33"/>
      <c r="AD256" s="32">
        <v>104</v>
      </c>
      <c r="AE256" s="33">
        <v>0.46884861599495098</v>
      </c>
      <c r="AF256" s="33"/>
      <c r="AG256" s="32">
        <v>644</v>
      </c>
      <c r="AH256" s="33">
        <v>0.81016480060384999</v>
      </c>
      <c r="AI256" s="33"/>
      <c r="AJ256" s="32">
        <v>353</v>
      </c>
      <c r="AK256" s="33">
        <v>1.3224440864646201</v>
      </c>
      <c r="AL256" s="33"/>
      <c r="AM256" s="32">
        <v>503</v>
      </c>
      <c r="AN256" s="33">
        <v>1.43940477893833</v>
      </c>
      <c r="AO256" s="33"/>
      <c r="AP256" s="32">
        <v>421</v>
      </c>
      <c r="AQ256" s="33">
        <v>1.4985939557896999</v>
      </c>
      <c r="AR256" s="33"/>
      <c r="AS256" s="32">
        <v>274</v>
      </c>
      <c r="AT256" s="33">
        <v>1.7191617517881801</v>
      </c>
      <c r="AU256" s="33"/>
      <c r="AV256" s="32">
        <v>558</v>
      </c>
      <c r="AW256" s="33">
        <v>1.09422492401216</v>
      </c>
      <c r="AX256" s="33"/>
      <c r="AY256" s="32">
        <v>543</v>
      </c>
      <c r="AZ256" s="33">
        <v>1.35391213284795</v>
      </c>
      <c r="BA256" s="33"/>
      <c r="BB256" s="32">
        <v>384</v>
      </c>
      <c r="BC256" s="33">
        <v>1.2134234974404301</v>
      </c>
      <c r="BD256" s="33"/>
    </row>
    <row r="257" spans="1:56" x14ac:dyDescent="0.3">
      <c r="A257" s="150" t="s">
        <v>173</v>
      </c>
      <c r="B257" s="134" t="s">
        <v>0</v>
      </c>
      <c r="C257" s="32">
        <v>12406</v>
      </c>
      <c r="D257" s="33">
        <v>0.58677074603033497</v>
      </c>
      <c r="E257" s="33">
        <v>54.572638923498602</v>
      </c>
      <c r="F257" s="32">
        <v>1749</v>
      </c>
      <c r="G257" s="33">
        <v>0.27768428138673801</v>
      </c>
      <c r="H257" s="33">
        <v>51.9548218940052</v>
      </c>
      <c r="I257" s="32">
        <v>967</v>
      </c>
      <c r="J257" s="33">
        <v>0.37737468974883298</v>
      </c>
      <c r="K257" s="33">
        <v>56.219709208400602</v>
      </c>
      <c r="L257" s="32">
        <v>782</v>
      </c>
      <c r="M257" s="33">
        <v>0.20931029314147401</v>
      </c>
      <c r="N257" s="33">
        <v>46.9924812030075</v>
      </c>
      <c r="O257" s="32">
        <v>878</v>
      </c>
      <c r="P257" s="33">
        <v>0.80795811132889805</v>
      </c>
      <c r="Q257" s="33">
        <v>62.592592592592602</v>
      </c>
      <c r="R257" s="32">
        <v>773</v>
      </c>
      <c r="S257" s="33">
        <v>0.74798730453630602</v>
      </c>
      <c r="T257" s="33">
        <v>52.165354330708702</v>
      </c>
      <c r="U257" s="32">
        <v>1166</v>
      </c>
      <c r="V257" s="33">
        <v>0.37580414351463898</v>
      </c>
      <c r="W257" s="33">
        <v>56.300268096514699</v>
      </c>
      <c r="X257" s="32">
        <v>1010</v>
      </c>
      <c r="Y257" s="33">
        <v>0.58873590822714705</v>
      </c>
      <c r="Z257" s="33">
        <v>53.963414634146297</v>
      </c>
      <c r="AA257" s="32">
        <v>1071</v>
      </c>
      <c r="AB257" s="33">
        <v>0.87469271416087502</v>
      </c>
      <c r="AC257" s="33">
        <v>51.057827926657303</v>
      </c>
      <c r="AD257" s="32">
        <v>118</v>
      </c>
      <c r="AE257" s="33">
        <v>0.26799909152850299</v>
      </c>
      <c r="AF257" s="33">
        <v>45.679012345678998</v>
      </c>
      <c r="AG257" s="32">
        <v>1023</v>
      </c>
      <c r="AH257" s="33">
        <v>0.61054579093432004</v>
      </c>
      <c r="AI257" s="33">
        <v>55.707762557077601</v>
      </c>
      <c r="AJ257" s="32">
        <v>558</v>
      </c>
      <c r="AK257" s="33">
        <v>1.03630792088402</v>
      </c>
      <c r="AL257" s="33">
        <v>55</v>
      </c>
      <c r="AM257" s="32">
        <v>828</v>
      </c>
      <c r="AN257" s="33">
        <v>1.19387490267324</v>
      </c>
      <c r="AO257" s="33">
        <v>52.486187845303903</v>
      </c>
      <c r="AP257" s="32">
        <v>631</v>
      </c>
      <c r="AQ257" s="33">
        <v>1.14030649125343</v>
      </c>
      <c r="AR257" s="33">
        <v>56.188118811881203</v>
      </c>
      <c r="AS257" s="32">
        <v>451</v>
      </c>
      <c r="AT257" s="33">
        <v>1.4078351802715801</v>
      </c>
      <c r="AU257" s="33">
        <v>51.851851851851897</v>
      </c>
      <c r="AV257" s="32">
        <v>791</v>
      </c>
      <c r="AW257" s="33">
        <v>0.779410170760787</v>
      </c>
      <c r="AX257" s="33">
        <v>58.517034068136297</v>
      </c>
      <c r="AY257" s="32">
        <v>818</v>
      </c>
      <c r="AZ257" s="33">
        <v>1.01693229568115</v>
      </c>
      <c r="BA257" s="33">
        <v>57.915057915057901</v>
      </c>
      <c r="BB257" s="32">
        <v>541</v>
      </c>
      <c r="BC257" s="33">
        <v>0.84433623622686305</v>
      </c>
      <c r="BD257" s="33">
        <v>51.540616246498601</v>
      </c>
    </row>
    <row r="258" spans="1:56" x14ac:dyDescent="0.3">
      <c r="A258" s="151"/>
      <c r="B258" s="134" t="s">
        <v>1</v>
      </c>
      <c r="C258" s="32">
        <v>4380</v>
      </c>
      <c r="D258" s="33">
        <v>0.40744678772859599</v>
      </c>
      <c r="E258" s="33"/>
      <c r="F258" s="32">
        <v>598</v>
      </c>
      <c r="G258" s="33">
        <v>0.18653922938710299</v>
      </c>
      <c r="H258" s="33"/>
      <c r="I258" s="32">
        <v>348</v>
      </c>
      <c r="J258" s="33">
        <v>0.26776851873225499</v>
      </c>
      <c r="K258" s="33"/>
      <c r="L258" s="32">
        <v>250</v>
      </c>
      <c r="M258" s="33">
        <v>0.13115579734855401</v>
      </c>
      <c r="N258" s="33"/>
      <c r="O258" s="32">
        <v>338</v>
      </c>
      <c r="P258" s="33">
        <v>0.61944469898286403</v>
      </c>
      <c r="Q258" s="33"/>
      <c r="R258" s="32">
        <v>265</v>
      </c>
      <c r="S258" s="33">
        <v>0.50665341082899995</v>
      </c>
      <c r="T258" s="33"/>
      <c r="U258" s="32">
        <v>420</v>
      </c>
      <c r="V258" s="33">
        <v>0.26277098257578102</v>
      </c>
      <c r="W258" s="33"/>
      <c r="X258" s="32">
        <v>354</v>
      </c>
      <c r="Y258" s="33">
        <v>0.40072447362463198</v>
      </c>
      <c r="Z258" s="33"/>
      <c r="AA258" s="32">
        <v>362</v>
      </c>
      <c r="AB258" s="33">
        <v>0.59052870263127799</v>
      </c>
      <c r="AC258" s="33"/>
      <c r="AD258" s="32">
        <v>37</v>
      </c>
      <c r="AE258" s="33">
        <v>0.169351885756133</v>
      </c>
      <c r="AF258" s="33"/>
      <c r="AG258" s="32">
        <v>366</v>
      </c>
      <c r="AH258" s="33">
        <v>0.41560211207630698</v>
      </c>
      <c r="AI258" s="33"/>
      <c r="AJ258" s="32">
        <v>198</v>
      </c>
      <c r="AK258" s="33">
        <v>0.72922804949911602</v>
      </c>
      <c r="AL258" s="33"/>
      <c r="AM258" s="32">
        <v>285</v>
      </c>
      <c r="AN258" s="33">
        <v>0.82827167310878003</v>
      </c>
      <c r="AO258" s="33"/>
      <c r="AP258" s="32">
        <v>227</v>
      </c>
      <c r="AQ258" s="33">
        <v>0.83324156664097204</v>
      </c>
      <c r="AR258" s="33"/>
      <c r="AS258" s="32">
        <v>154</v>
      </c>
      <c r="AT258" s="33">
        <v>0.95670000621233797</v>
      </c>
      <c r="AU258" s="33"/>
      <c r="AV258" s="32">
        <v>292</v>
      </c>
      <c r="AW258" s="33">
        <v>0.578309435158045</v>
      </c>
      <c r="AX258" s="33"/>
      <c r="AY258" s="32">
        <v>300</v>
      </c>
      <c r="AZ258" s="33">
        <v>0.74382624218982396</v>
      </c>
      <c r="BA258" s="33"/>
      <c r="BB258" s="32">
        <v>184</v>
      </c>
      <c r="BC258" s="33">
        <v>0.56741087948686297</v>
      </c>
      <c r="BD258" s="33"/>
    </row>
    <row r="259" spans="1:56" x14ac:dyDescent="0.3">
      <c r="A259" s="152"/>
      <c r="B259" s="134" t="s">
        <v>2</v>
      </c>
      <c r="C259" s="32">
        <v>8026</v>
      </c>
      <c r="D259" s="33">
        <v>0.77225278240964801</v>
      </c>
      <c r="E259" s="33"/>
      <c r="F259" s="32">
        <v>1151</v>
      </c>
      <c r="G259" s="33">
        <v>0.37215949507882901</v>
      </c>
      <c r="H259" s="33"/>
      <c r="I259" s="32">
        <v>619</v>
      </c>
      <c r="J259" s="33">
        <v>0.49017666949105598</v>
      </c>
      <c r="K259" s="33"/>
      <c r="L259" s="32">
        <v>532</v>
      </c>
      <c r="M259" s="33">
        <v>0.29071832563731198</v>
      </c>
      <c r="N259" s="33"/>
      <c r="O259" s="32">
        <v>540</v>
      </c>
      <c r="P259" s="33">
        <v>0.99807777613485105</v>
      </c>
      <c r="Q259" s="33"/>
      <c r="R259" s="32">
        <v>508</v>
      </c>
      <c r="S259" s="33">
        <v>0.99529780564263304</v>
      </c>
      <c r="T259" s="33"/>
      <c r="U259" s="32">
        <v>746</v>
      </c>
      <c r="V259" s="33">
        <v>0.49590183005058702</v>
      </c>
      <c r="W259" s="33"/>
      <c r="X259" s="32">
        <v>656</v>
      </c>
      <c r="Y259" s="33">
        <v>0.78832888696613601</v>
      </c>
      <c r="Z259" s="33"/>
      <c r="AA259" s="32">
        <v>709</v>
      </c>
      <c r="AB259" s="33">
        <v>1.1595956952667601</v>
      </c>
      <c r="AC259" s="33"/>
      <c r="AD259" s="32">
        <v>81</v>
      </c>
      <c r="AE259" s="33">
        <v>0.36516094130375998</v>
      </c>
      <c r="AF259" s="33"/>
      <c r="AG259" s="32">
        <v>657</v>
      </c>
      <c r="AH259" s="33">
        <v>0.82651905900113198</v>
      </c>
      <c r="AI259" s="33"/>
      <c r="AJ259" s="32">
        <v>360</v>
      </c>
      <c r="AK259" s="33">
        <v>1.34866819016221</v>
      </c>
      <c r="AL259" s="33"/>
      <c r="AM259" s="32">
        <v>543</v>
      </c>
      <c r="AN259" s="33">
        <v>1.5538703677207</v>
      </c>
      <c r="AO259" s="33"/>
      <c r="AP259" s="32">
        <v>404</v>
      </c>
      <c r="AQ259" s="33">
        <v>1.4380806606628</v>
      </c>
      <c r="AR259" s="33"/>
      <c r="AS259" s="32">
        <v>297</v>
      </c>
      <c r="AT259" s="33">
        <v>1.8634709499309801</v>
      </c>
      <c r="AU259" s="33"/>
      <c r="AV259" s="32">
        <v>499</v>
      </c>
      <c r="AW259" s="33">
        <v>0.97852730659868603</v>
      </c>
      <c r="AX259" s="33"/>
      <c r="AY259" s="32">
        <v>518</v>
      </c>
      <c r="AZ259" s="33">
        <v>1.29157732010173</v>
      </c>
      <c r="BA259" s="33"/>
      <c r="BB259" s="32">
        <v>357</v>
      </c>
      <c r="BC259" s="33">
        <v>1.12810465777665</v>
      </c>
      <c r="BD259" s="33"/>
    </row>
    <row r="260" spans="1:56" x14ac:dyDescent="0.3">
      <c r="A260" s="150" t="s">
        <v>174</v>
      </c>
      <c r="B260" s="134" t="s">
        <v>0</v>
      </c>
      <c r="C260" s="32">
        <v>10383</v>
      </c>
      <c r="D260" s="33">
        <v>0.49108823601748902</v>
      </c>
      <c r="E260" s="33">
        <v>55.877495871490801</v>
      </c>
      <c r="F260" s="32">
        <v>1513</v>
      </c>
      <c r="G260" s="33">
        <v>0.240215161657024</v>
      </c>
      <c r="H260" s="33">
        <v>55.658436213991799</v>
      </c>
      <c r="I260" s="32">
        <v>780</v>
      </c>
      <c r="J260" s="33">
        <v>0.30439737125552202</v>
      </c>
      <c r="K260" s="33">
        <v>55.378486055776897</v>
      </c>
      <c r="L260" s="32">
        <v>733</v>
      </c>
      <c r="M260" s="33">
        <v>0.19619494229245599</v>
      </c>
      <c r="N260" s="33">
        <v>55.957446808510603</v>
      </c>
      <c r="O260" s="32">
        <v>753</v>
      </c>
      <c r="P260" s="33">
        <v>0.69292990641305197</v>
      </c>
      <c r="Q260" s="33">
        <v>52.738336713995899</v>
      </c>
      <c r="R260" s="32">
        <v>627</v>
      </c>
      <c r="S260" s="33">
        <v>0.60671156525778003</v>
      </c>
      <c r="T260" s="33">
        <v>52.554744525547399</v>
      </c>
      <c r="U260" s="32">
        <v>967</v>
      </c>
      <c r="V260" s="33">
        <v>0.31166604354944799</v>
      </c>
      <c r="W260" s="33">
        <v>50.155279503105596</v>
      </c>
      <c r="X260" s="32">
        <v>824</v>
      </c>
      <c r="Y260" s="33">
        <v>0.48031523601897902</v>
      </c>
      <c r="Z260" s="33">
        <v>52.592592592592602</v>
      </c>
      <c r="AA260" s="32">
        <v>916</v>
      </c>
      <c r="AB260" s="33">
        <v>0.74810319903955302</v>
      </c>
      <c r="AC260" s="33">
        <v>57.388316151202702</v>
      </c>
      <c r="AD260" s="32">
        <v>120</v>
      </c>
      <c r="AE260" s="33">
        <v>0.27254144901203697</v>
      </c>
      <c r="AF260" s="33">
        <v>48.148148148148103</v>
      </c>
      <c r="AG260" s="32">
        <v>820</v>
      </c>
      <c r="AH260" s="33">
        <v>0.489391543075408</v>
      </c>
      <c r="AI260" s="33">
        <v>61.1001964636542</v>
      </c>
      <c r="AJ260" s="32">
        <v>466</v>
      </c>
      <c r="AK260" s="33">
        <v>0.86544711672393004</v>
      </c>
      <c r="AL260" s="33">
        <v>52.786885245901601</v>
      </c>
      <c r="AM260" s="32">
        <v>684</v>
      </c>
      <c r="AN260" s="33">
        <v>0.98624448481702598</v>
      </c>
      <c r="AO260" s="33">
        <v>59.069767441860499</v>
      </c>
      <c r="AP260" s="32">
        <v>503</v>
      </c>
      <c r="AQ260" s="33">
        <v>0.90899233771866395</v>
      </c>
      <c r="AR260" s="33">
        <v>63.3116883116883</v>
      </c>
      <c r="AS260" s="32">
        <v>381</v>
      </c>
      <c r="AT260" s="33">
        <v>1.1893241766817499</v>
      </c>
      <c r="AU260" s="33">
        <v>60.759493670886101</v>
      </c>
      <c r="AV260" s="32">
        <v>674</v>
      </c>
      <c r="AW260" s="33">
        <v>0.66412446914383105</v>
      </c>
      <c r="AX260" s="33">
        <v>60.859188544152701</v>
      </c>
      <c r="AY260" s="32">
        <v>705</v>
      </c>
      <c r="AZ260" s="33">
        <v>0.87645142842934898</v>
      </c>
      <c r="BA260" s="33">
        <v>61.3272311212815</v>
      </c>
      <c r="BB260" s="32">
        <v>430</v>
      </c>
      <c r="BC260" s="33">
        <v>0.67109904173299595</v>
      </c>
      <c r="BD260" s="33">
        <v>46.757679180887401</v>
      </c>
    </row>
    <row r="261" spans="1:56" x14ac:dyDescent="0.3">
      <c r="A261" s="151"/>
      <c r="B261" s="134" t="s">
        <v>1</v>
      </c>
      <c r="C261" s="32">
        <v>3722</v>
      </c>
      <c r="D261" s="33">
        <v>0.34623674518854602</v>
      </c>
      <c r="E261" s="33"/>
      <c r="F261" s="32">
        <v>541</v>
      </c>
      <c r="G261" s="33">
        <v>0.16875873427829899</v>
      </c>
      <c r="H261" s="33"/>
      <c r="I261" s="32">
        <v>278</v>
      </c>
      <c r="J261" s="33">
        <v>0.21390703507921499</v>
      </c>
      <c r="K261" s="33"/>
      <c r="L261" s="32">
        <v>263</v>
      </c>
      <c r="M261" s="33">
        <v>0.13797589881067901</v>
      </c>
      <c r="N261" s="33"/>
      <c r="O261" s="32">
        <v>260</v>
      </c>
      <c r="P261" s="33">
        <v>0.47649592229451099</v>
      </c>
      <c r="Q261" s="33"/>
      <c r="R261" s="32">
        <v>216</v>
      </c>
      <c r="S261" s="33">
        <v>0.412970327317222</v>
      </c>
      <c r="T261" s="33"/>
      <c r="U261" s="32">
        <v>323</v>
      </c>
      <c r="V261" s="33">
        <v>0.202083398504708</v>
      </c>
      <c r="W261" s="33"/>
      <c r="X261" s="32">
        <v>284</v>
      </c>
      <c r="Y261" s="33">
        <v>0.321485170930496</v>
      </c>
      <c r="Z261" s="33"/>
      <c r="AA261" s="32">
        <v>334</v>
      </c>
      <c r="AB261" s="33">
        <v>0.54485244938907995</v>
      </c>
      <c r="AC261" s="33"/>
      <c r="AD261" s="32">
        <v>39</v>
      </c>
      <c r="AE261" s="33">
        <v>0.17850604174295101</v>
      </c>
      <c r="AF261" s="33"/>
      <c r="AG261" s="32">
        <v>311</v>
      </c>
      <c r="AH261" s="33">
        <v>0.353148242775223</v>
      </c>
      <c r="AI261" s="33"/>
      <c r="AJ261" s="32">
        <v>161</v>
      </c>
      <c r="AK261" s="33">
        <v>0.59295816146140201</v>
      </c>
      <c r="AL261" s="33"/>
      <c r="AM261" s="32">
        <v>254</v>
      </c>
      <c r="AN261" s="33">
        <v>0.73817896480571898</v>
      </c>
      <c r="AO261" s="33"/>
      <c r="AP261" s="32">
        <v>195</v>
      </c>
      <c r="AQ261" s="33">
        <v>0.71578020041845603</v>
      </c>
      <c r="AR261" s="33"/>
      <c r="AS261" s="32">
        <v>144</v>
      </c>
      <c r="AT261" s="33">
        <v>0.89457662918556302</v>
      </c>
      <c r="AU261" s="33"/>
      <c r="AV261" s="32">
        <v>255</v>
      </c>
      <c r="AW261" s="33">
        <v>0.50503049988116899</v>
      </c>
      <c r="AX261" s="33"/>
      <c r="AY261" s="32">
        <v>268</v>
      </c>
      <c r="AZ261" s="33">
        <v>0.66448477635624303</v>
      </c>
      <c r="BA261" s="33"/>
      <c r="BB261" s="32">
        <v>137</v>
      </c>
      <c r="BC261" s="33">
        <v>0.422474404835327</v>
      </c>
      <c r="BD261" s="33"/>
    </row>
    <row r="262" spans="1:56" x14ac:dyDescent="0.3">
      <c r="A262" s="152"/>
      <c r="B262" s="134" t="s">
        <v>2</v>
      </c>
      <c r="C262" s="32">
        <v>6661</v>
      </c>
      <c r="D262" s="33">
        <v>0.64091400244588403</v>
      </c>
      <c r="E262" s="33"/>
      <c r="F262" s="32">
        <v>972</v>
      </c>
      <c r="G262" s="33">
        <v>0.31428238854615298</v>
      </c>
      <c r="H262" s="33"/>
      <c r="I262" s="32">
        <v>502</v>
      </c>
      <c r="J262" s="33">
        <v>0.39752615199436198</v>
      </c>
      <c r="K262" s="33"/>
      <c r="L262" s="32">
        <v>470</v>
      </c>
      <c r="M262" s="33">
        <v>0.25683761851416698</v>
      </c>
      <c r="N262" s="33"/>
      <c r="O262" s="32">
        <v>493</v>
      </c>
      <c r="P262" s="33">
        <v>0.91120804376755904</v>
      </c>
      <c r="Q262" s="33"/>
      <c r="R262" s="32">
        <v>411</v>
      </c>
      <c r="S262" s="33">
        <v>0.80525078369906</v>
      </c>
      <c r="T262" s="33"/>
      <c r="U262" s="32">
        <v>644</v>
      </c>
      <c r="V262" s="33">
        <v>0.42809755838147201</v>
      </c>
      <c r="W262" s="33"/>
      <c r="X262" s="32">
        <v>540</v>
      </c>
      <c r="Y262" s="33">
        <v>0.64892926670992901</v>
      </c>
      <c r="Z262" s="33"/>
      <c r="AA262" s="32">
        <v>582</v>
      </c>
      <c r="AB262" s="33">
        <v>0.95188250302574295</v>
      </c>
      <c r="AC262" s="33"/>
      <c r="AD262" s="32">
        <v>81</v>
      </c>
      <c r="AE262" s="33">
        <v>0.36516094130375998</v>
      </c>
      <c r="AF262" s="33"/>
      <c r="AG262" s="32">
        <v>509</v>
      </c>
      <c r="AH262" s="33">
        <v>0.64033211724745298</v>
      </c>
      <c r="AI262" s="33"/>
      <c r="AJ262" s="32">
        <v>305</v>
      </c>
      <c r="AK262" s="33">
        <v>1.14262166110965</v>
      </c>
      <c r="AL262" s="33"/>
      <c r="AM262" s="32">
        <v>430</v>
      </c>
      <c r="AN262" s="33">
        <v>1.2305050794104999</v>
      </c>
      <c r="AO262" s="33"/>
      <c r="AP262" s="32">
        <v>308</v>
      </c>
      <c r="AQ262" s="33">
        <v>1.0963585234755999</v>
      </c>
      <c r="AR262" s="33"/>
      <c r="AS262" s="32">
        <v>237</v>
      </c>
      <c r="AT262" s="33">
        <v>1.4870121721671501</v>
      </c>
      <c r="AU262" s="33"/>
      <c r="AV262" s="32">
        <v>419</v>
      </c>
      <c r="AW262" s="33">
        <v>0.82164918129228404</v>
      </c>
      <c r="AX262" s="33"/>
      <c r="AY262" s="32">
        <v>437</v>
      </c>
      <c r="AZ262" s="33">
        <v>1.08961252680397</v>
      </c>
      <c r="BA262" s="33"/>
      <c r="BB262" s="32">
        <v>293</v>
      </c>
      <c r="BC262" s="33">
        <v>0.92586740820324798</v>
      </c>
      <c r="BD262" s="33"/>
    </row>
    <row r="263" spans="1:56" x14ac:dyDescent="0.3">
      <c r="A263" s="150" t="s">
        <v>175</v>
      </c>
      <c r="B263" s="134" t="s">
        <v>0</v>
      </c>
      <c r="C263" s="32">
        <v>8934</v>
      </c>
      <c r="D263" s="33">
        <v>0.42255439666572697</v>
      </c>
      <c r="E263" s="33">
        <v>51.912939976194501</v>
      </c>
      <c r="F263" s="32">
        <v>1228</v>
      </c>
      <c r="G263" s="33">
        <v>0.1949664365597</v>
      </c>
      <c r="H263" s="33">
        <v>49.938949938949897</v>
      </c>
      <c r="I263" s="32">
        <v>685</v>
      </c>
      <c r="J263" s="33">
        <v>0.26732333244876</v>
      </c>
      <c r="K263" s="33">
        <v>50.549450549450498</v>
      </c>
      <c r="L263" s="32">
        <v>543</v>
      </c>
      <c r="M263" s="33">
        <v>0.14533950022483499</v>
      </c>
      <c r="N263" s="33">
        <v>49.175824175824197</v>
      </c>
      <c r="O263" s="32">
        <v>668</v>
      </c>
      <c r="P263" s="33">
        <v>0.61471072707027796</v>
      </c>
      <c r="Q263" s="33">
        <v>55.710955710955702</v>
      </c>
      <c r="R263" s="32">
        <v>529</v>
      </c>
      <c r="S263" s="33">
        <v>0.511882644372194</v>
      </c>
      <c r="T263" s="33">
        <v>62.769230769230802</v>
      </c>
      <c r="U263" s="32">
        <v>869</v>
      </c>
      <c r="V263" s="33">
        <v>0.28008044658166498</v>
      </c>
      <c r="W263" s="33">
        <v>46.543001686340602</v>
      </c>
      <c r="X263" s="32">
        <v>747</v>
      </c>
      <c r="Y263" s="33">
        <v>0.43543140935215702</v>
      </c>
      <c r="Z263" s="33">
        <v>49.101796407185603</v>
      </c>
      <c r="AA263" s="32">
        <v>726</v>
      </c>
      <c r="AB263" s="33">
        <v>0.59292895469728801</v>
      </c>
      <c r="AC263" s="33">
        <v>55.128205128205103</v>
      </c>
      <c r="AD263" s="32">
        <v>106</v>
      </c>
      <c r="AE263" s="33">
        <v>0.2407449466273</v>
      </c>
      <c r="AF263" s="33">
        <v>37.662337662337698</v>
      </c>
      <c r="AG263" s="32">
        <v>682</v>
      </c>
      <c r="AH263" s="33">
        <v>0.40703052728954697</v>
      </c>
      <c r="AI263" s="33">
        <v>50.2202643171806</v>
      </c>
      <c r="AJ263" s="32">
        <v>375</v>
      </c>
      <c r="AK263" s="33">
        <v>0.69644349521775495</v>
      </c>
      <c r="AL263" s="33">
        <v>49.402390438246996</v>
      </c>
      <c r="AM263" s="32">
        <v>566</v>
      </c>
      <c r="AN263" s="33">
        <v>0.81610289240707101</v>
      </c>
      <c r="AO263" s="33">
        <v>56.353591160221001</v>
      </c>
      <c r="AP263" s="32">
        <v>514</v>
      </c>
      <c r="AQ263" s="33">
        <v>0.92887089778805798</v>
      </c>
      <c r="AR263" s="33">
        <v>53.432835820895498</v>
      </c>
      <c r="AS263" s="32">
        <v>301</v>
      </c>
      <c r="AT263" s="33">
        <v>0.93959731543624203</v>
      </c>
      <c r="AU263" s="33">
        <v>69.101123595505598</v>
      </c>
      <c r="AV263" s="32">
        <v>553</v>
      </c>
      <c r="AW263" s="33">
        <v>0.544897376018603</v>
      </c>
      <c r="AX263" s="33">
        <v>45.910290237467002</v>
      </c>
      <c r="AY263" s="32">
        <v>628</v>
      </c>
      <c r="AZ263" s="33">
        <v>0.78072552773564696</v>
      </c>
      <c r="BA263" s="33">
        <v>52.7980535279805</v>
      </c>
      <c r="BB263" s="32">
        <v>442</v>
      </c>
      <c r="BC263" s="33">
        <v>0.68982738708368396</v>
      </c>
      <c r="BD263" s="33">
        <v>47.826086956521699</v>
      </c>
    </row>
    <row r="264" spans="1:56" x14ac:dyDescent="0.3">
      <c r="A264" s="151"/>
      <c r="B264" s="134" t="s">
        <v>1</v>
      </c>
      <c r="C264" s="32">
        <v>3053</v>
      </c>
      <c r="D264" s="33">
        <v>0.28400343446013798</v>
      </c>
      <c r="E264" s="33"/>
      <c r="F264" s="32">
        <v>409</v>
      </c>
      <c r="G264" s="33">
        <v>0.12758285086843699</v>
      </c>
      <c r="H264" s="33"/>
      <c r="I264" s="32">
        <v>230</v>
      </c>
      <c r="J264" s="33">
        <v>0.17697344628855899</v>
      </c>
      <c r="K264" s="33"/>
      <c r="L264" s="32">
        <v>179</v>
      </c>
      <c r="M264" s="33">
        <v>9.3907550901564996E-2</v>
      </c>
      <c r="N264" s="33"/>
      <c r="O264" s="32">
        <v>239</v>
      </c>
      <c r="P264" s="33">
        <v>0.43800971318610799</v>
      </c>
      <c r="Q264" s="33"/>
      <c r="R264" s="32">
        <v>204</v>
      </c>
      <c r="S264" s="33">
        <v>0.390027531355154</v>
      </c>
      <c r="T264" s="33"/>
      <c r="U264" s="32">
        <v>276</v>
      </c>
      <c r="V264" s="33">
        <v>0.17267807426408499</v>
      </c>
      <c r="W264" s="33"/>
      <c r="X264" s="32">
        <v>246</v>
      </c>
      <c r="Y264" s="33">
        <v>0.27846954946796498</v>
      </c>
      <c r="Z264" s="33"/>
      <c r="AA264" s="32">
        <v>258</v>
      </c>
      <c r="AB264" s="33">
        <v>0.42087404773168502</v>
      </c>
      <c r="AC264" s="33"/>
      <c r="AD264" s="32">
        <v>29</v>
      </c>
      <c r="AE264" s="33">
        <v>0.132735261808861</v>
      </c>
      <c r="AF264" s="33"/>
      <c r="AG264" s="32">
        <v>228</v>
      </c>
      <c r="AH264" s="33">
        <v>0.25889967637540501</v>
      </c>
      <c r="AI264" s="33"/>
      <c r="AJ264" s="32">
        <v>124</v>
      </c>
      <c r="AK264" s="33">
        <v>0.45668827342368901</v>
      </c>
      <c r="AL264" s="33"/>
      <c r="AM264" s="32">
        <v>204</v>
      </c>
      <c r="AN264" s="33">
        <v>0.59286814496207396</v>
      </c>
      <c r="AO264" s="33"/>
      <c r="AP264" s="32">
        <v>179</v>
      </c>
      <c r="AQ264" s="33">
        <v>0.65704951730719796</v>
      </c>
      <c r="AR264" s="33"/>
      <c r="AS264" s="32">
        <v>123</v>
      </c>
      <c r="AT264" s="33">
        <v>0.76411753742933497</v>
      </c>
      <c r="AU264" s="33"/>
      <c r="AV264" s="32">
        <v>174</v>
      </c>
      <c r="AW264" s="33">
        <v>0.34460904697773898</v>
      </c>
      <c r="AX264" s="33"/>
      <c r="AY264" s="32">
        <v>217</v>
      </c>
      <c r="AZ264" s="33">
        <v>0.53803431518397304</v>
      </c>
      <c r="BA264" s="33"/>
      <c r="BB264" s="32">
        <v>143</v>
      </c>
      <c r="BC264" s="33">
        <v>0.44097693351424699</v>
      </c>
      <c r="BD264" s="33"/>
    </row>
    <row r="265" spans="1:56" x14ac:dyDescent="0.3">
      <c r="A265" s="152"/>
      <c r="B265" s="134" t="s">
        <v>2</v>
      </c>
      <c r="C265" s="32">
        <v>5881</v>
      </c>
      <c r="D265" s="33">
        <v>0.56586327103801903</v>
      </c>
      <c r="E265" s="33"/>
      <c r="F265" s="32">
        <v>819</v>
      </c>
      <c r="G265" s="33">
        <v>0.264812012571296</v>
      </c>
      <c r="H265" s="33"/>
      <c r="I265" s="32">
        <v>455</v>
      </c>
      <c r="J265" s="33">
        <v>0.36030756804269798</v>
      </c>
      <c r="K265" s="33"/>
      <c r="L265" s="32">
        <v>364</v>
      </c>
      <c r="M265" s="33">
        <v>0.198912538593951</v>
      </c>
      <c r="N265" s="33"/>
      <c r="O265" s="32">
        <v>429</v>
      </c>
      <c r="P265" s="33">
        <v>0.79291734437379902</v>
      </c>
      <c r="Q265" s="33"/>
      <c r="R265" s="32">
        <v>325</v>
      </c>
      <c r="S265" s="33">
        <v>0.63675548589341702</v>
      </c>
      <c r="T265" s="33"/>
      <c r="U265" s="32">
        <v>593</v>
      </c>
      <c r="V265" s="33">
        <v>0.39419542254691498</v>
      </c>
      <c r="W265" s="33"/>
      <c r="X265" s="32">
        <v>501</v>
      </c>
      <c r="Y265" s="33">
        <v>0.60206215300309995</v>
      </c>
      <c r="Z265" s="33"/>
      <c r="AA265" s="32">
        <v>468</v>
      </c>
      <c r="AB265" s="33">
        <v>0.76543129109286601</v>
      </c>
      <c r="AC265" s="33"/>
      <c r="AD265" s="32">
        <v>77</v>
      </c>
      <c r="AE265" s="33">
        <v>0.347128302227031</v>
      </c>
      <c r="AF265" s="33"/>
      <c r="AG265" s="32">
        <v>454</v>
      </c>
      <c r="AH265" s="33">
        <v>0.57114102402818001</v>
      </c>
      <c r="AI265" s="33"/>
      <c r="AJ265" s="32">
        <v>251</v>
      </c>
      <c r="AK265" s="33">
        <v>0.94032143258532197</v>
      </c>
      <c r="AL265" s="33"/>
      <c r="AM265" s="32">
        <v>362</v>
      </c>
      <c r="AN265" s="33">
        <v>1.0359135784804701</v>
      </c>
      <c r="AO265" s="33"/>
      <c r="AP265" s="32">
        <v>335</v>
      </c>
      <c r="AQ265" s="33">
        <v>1.1924678745595001</v>
      </c>
      <c r="AR265" s="33"/>
      <c r="AS265" s="32">
        <v>178</v>
      </c>
      <c r="AT265" s="33">
        <v>1.11682770736604</v>
      </c>
      <c r="AU265" s="33"/>
      <c r="AV265" s="32">
        <v>379</v>
      </c>
      <c r="AW265" s="33">
        <v>0.74321011863908204</v>
      </c>
      <c r="AX265" s="33"/>
      <c r="AY265" s="32">
        <v>411</v>
      </c>
      <c r="AZ265" s="33">
        <v>1.0247843215479</v>
      </c>
      <c r="BA265" s="33"/>
      <c r="BB265" s="32">
        <v>299</v>
      </c>
      <c r="BC265" s="33">
        <v>0.94482715035075504</v>
      </c>
      <c r="BD265" s="33"/>
    </row>
    <row r="266" spans="1:56" x14ac:dyDescent="0.3">
      <c r="A266" s="150" t="s">
        <v>176</v>
      </c>
      <c r="B266" s="134" t="s">
        <v>0</v>
      </c>
      <c r="C266" s="32">
        <v>8156</v>
      </c>
      <c r="D266" s="33">
        <v>0.38575706953275901</v>
      </c>
      <c r="E266" s="33">
        <v>48.398835516739403</v>
      </c>
      <c r="F266" s="32">
        <v>1152</v>
      </c>
      <c r="G266" s="33">
        <v>0.18290010986708</v>
      </c>
      <c r="H266" s="33">
        <v>44.360902255639097</v>
      </c>
      <c r="I266" s="32">
        <v>632</v>
      </c>
      <c r="J266" s="33">
        <v>0.24663992132498699</v>
      </c>
      <c r="K266" s="33">
        <v>44.292237442922399</v>
      </c>
      <c r="L266" s="32">
        <v>520</v>
      </c>
      <c r="M266" s="33">
        <v>0.13918331513243801</v>
      </c>
      <c r="N266" s="33">
        <v>44.4444444444444</v>
      </c>
      <c r="O266" s="32">
        <v>585</v>
      </c>
      <c r="P266" s="33">
        <v>0.53833199900615603</v>
      </c>
      <c r="Q266" s="33">
        <v>48.477157360406103</v>
      </c>
      <c r="R266" s="32">
        <v>486</v>
      </c>
      <c r="S266" s="33">
        <v>0.47027403622851799</v>
      </c>
      <c r="T266" s="33">
        <v>40.869565217391298</v>
      </c>
      <c r="U266" s="32">
        <v>779</v>
      </c>
      <c r="V266" s="33">
        <v>0.25107326569288502</v>
      </c>
      <c r="W266" s="33">
        <v>54.563492063492099</v>
      </c>
      <c r="X266" s="32">
        <v>699</v>
      </c>
      <c r="Y266" s="33">
        <v>0.407451881040372</v>
      </c>
      <c r="Z266" s="33">
        <v>47.780126849894302</v>
      </c>
      <c r="AA266" s="32">
        <v>664</v>
      </c>
      <c r="AB266" s="33">
        <v>0.54229314864875899</v>
      </c>
      <c r="AC266" s="33">
        <v>48.878923766816101</v>
      </c>
      <c r="AD266" s="32">
        <v>87</v>
      </c>
      <c r="AE266" s="33">
        <v>0.19759255053372701</v>
      </c>
      <c r="AF266" s="33">
        <v>42.622950819672099</v>
      </c>
      <c r="AG266" s="32">
        <v>583</v>
      </c>
      <c r="AH266" s="33">
        <v>0.34794545074751598</v>
      </c>
      <c r="AI266" s="33">
        <v>43.950617283950599</v>
      </c>
      <c r="AJ266" s="32">
        <v>367</v>
      </c>
      <c r="AK266" s="33">
        <v>0.68158603398644302</v>
      </c>
      <c r="AL266" s="33">
        <v>43.359375</v>
      </c>
      <c r="AM266" s="32">
        <v>536</v>
      </c>
      <c r="AN266" s="33">
        <v>0.77284655535369295</v>
      </c>
      <c r="AO266" s="33">
        <v>51.412429378531101</v>
      </c>
      <c r="AP266" s="32">
        <v>505</v>
      </c>
      <c r="AQ266" s="33">
        <v>0.91260662136764503</v>
      </c>
      <c r="AR266" s="33">
        <v>51.197604790419199</v>
      </c>
      <c r="AS266" s="32">
        <v>280</v>
      </c>
      <c r="AT266" s="33">
        <v>0.87404401435929502</v>
      </c>
      <c r="AU266" s="33">
        <v>53.846153846153797</v>
      </c>
      <c r="AV266" s="32">
        <v>527</v>
      </c>
      <c r="AW266" s="33">
        <v>0.51927833121483502</v>
      </c>
      <c r="AX266" s="33">
        <v>55.457227138643098</v>
      </c>
      <c r="AY266" s="32">
        <v>518</v>
      </c>
      <c r="AZ266" s="33">
        <v>0.64397424103035905</v>
      </c>
      <c r="BA266" s="33">
        <v>47.159090909090899</v>
      </c>
      <c r="BB266" s="32">
        <v>388</v>
      </c>
      <c r="BC266" s="33">
        <v>0.60554983300558696</v>
      </c>
      <c r="BD266" s="33">
        <v>53.359683794466399</v>
      </c>
    </row>
    <row r="267" spans="1:56" x14ac:dyDescent="0.3">
      <c r="A267" s="151"/>
      <c r="B267" s="134" t="s">
        <v>1</v>
      </c>
      <c r="C267" s="32">
        <v>2660</v>
      </c>
      <c r="D267" s="33">
        <v>0.24744485282147599</v>
      </c>
      <c r="E267" s="33"/>
      <c r="F267" s="32">
        <v>354</v>
      </c>
      <c r="G267" s="33">
        <v>0.110426232780994</v>
      </c>
      <c r="H267" s="33"/>
      <c r="I267" s="32">
        <v>194</v>
      </c>
      <c r="J267" s="33">
        <v>0.14927325469556699</v>
      </c>
      <c r="K267" s="33"/>
      <c r="L267" s="32">
        <v>160</v>
      </c>
      <c r="M267" s="33">
        <v>8.3939710303074802E-2</v>
      </c>
      <c r="N267" s="33"/>
      <c r="O267" s="32">
        <v>191</v>
      </c>
      <c r="P267" s="33">
        <v>0.35004123522404501</v>
      </c>
      <c r="Q267" s="33"/>
      <c r="R267" s="32">
        <v>141</v>
      </c>
      <c r="S267" s="33">
        <v>0.269577852554298</v>
      </c>
      <c r="T267" s="33"/>
      <c r="U267" s="32">
        <v>275</v>
      </c>
      <c r="V267" s="33">
        <v>0.172052429067476</v>
      </c>
      <c r="W267" s="33"/>
      <c r="X267" s="32">
        <v>226</v>
      </c>
      <c r="Y267" s="33">
        <v>0.25582974869821101</v>
      </c>
      <c r="Z267" s="33"/>
      <c r="AA267" s="32">
        <v>218</v>
      </c>
      <c r="AB267" s="33">
        <v>0.35562225738568698</v>
      </c>
      <c r="AC267" s="33"/>
      <c r="AD267" s="32">
        <v>26</v>
      </c>
      <c r="AE267" s="33">
        <v>0.11900402782863399</v>
      </c>
      <c r="AF267" s="33"/>
      <c r="AG267" s="32">
        <v>178</v>
      </c>
      <c r="AH267" s="33">
        <v>0.20212343155623699</v>
      </c>
      <c r="AI267" s="33"/>
      <c r="AJ267" s="32">
        <v>111</v>
      </c>
      <c r="AK267" s="33">
        <v>0.40880966411314101</v>
      </c>
      <c r="AL267" s="33"/>
      <c r="AM267" s="32">
        <v>182</v>
      </c>
      <c r="AN267" s="33">
        <v>0.52893138423087005</v>
      </c>
      <c r="AO267" s="33"/>
      <c r="AP267" s="32">
        <v>171</v>
      </c>
      <c r="AQ267" s="33">
        <v>0.62768417575156898</v>
      </c>
      <c r="AR267" s="33"/>
      <c r="AS267" s="32">
        <v>98</v>
      </c>
      <c r="AT267" s="33">
        <v>0.60880909486239698</v>
      </c>
      <c r="AU267" s="33"/>
      <c r="AV267" s="32">
        <v>188</v>
      </c>
      <c r="AW267" s="33">
        <v>0.37233621167709702</v>
      </c>
      <c r="AX267" s="33"/>
      <c r="AY267" s="32">
        <v>166</v>
      </c>
      <c r="AZ267" s="33">
        <v>0.411583854011703</v>
      </c>
      <c r="BA267" s="33"/>
      <c r="BB267" s="32">
        <v>135</v>
      </c>
      <c r="BC267" s="33">
        <v>0.41630689527568798</v>
      </c>
      <c r="BD267" s="33"/>
    </row>
    <row r="268" spans="1:56" x14ac:dyDescent="0.3">
      <c r="A268" s="152"/>
      <c r="B268" s="134" t="s">
        <v>2</v>
      </c>
      <c r="C268" s="32">
        <v>5496</v>
      </c>
      <c r="D268" s="33">
        <v>0.52881899976618796</v>
      </c>
      <c r="E268" s="33"/>
      <c r="F268" s="32">
        <v>798</v>
      </c>
      <c r="G268" s="33">
        <v>0.258021960966903</v>
      </c>
      <c r="H268" s="33"/>
      <c r="I268" s="32">
        <v>438</v>
      </c>
      <c r="J268" s="33">
        <v>0.34684552703890498</v>
      </c>
      <c r="K268" s="33"/>
      <c r="L268" s="32">
        <v>360</v>
      </c>
      <c r="M268" s="33">
        <v>0.19672668652149</v>
      </c>
      <c r="N268" s="33"/>
      <c r="O268" s="32">
        <v>394</v>
      </c>
      <c r="P268" s="33">
        <v>0.72822711814283603</v>
      </c>
      <c r="Q268" s="33"/>
      <c r="R268" s="32">
        <v>345</v>
      </c>
      <c r="S268" s="33">
        <v>0.67594043887147304</v>
      </c>
      <c r="T268" s="33"/>
      <c r="U268" s="32">
        <v>504</v>
      </c>
      <c r="V268" s="33">
        <v>0.33503287177680402</v>
      </c>
      <c r="W268" s="33"/>
      <c r="X268" s="32">
        <v>473</v>
      </c>
      <c r="Y268" s="33">
        <v>0.56841396880332595</v>
      </c>
      <c r="Z268" s="33"/>
      <c r="AA268" s="32">
        <v>446</v>
      </c>
      <c r="AB268" s="33">
        <v>0.72944947826371398</v>
      </c>
      <c r="AC268" s="33"/>
      <c r="AD268" s="32">
        <v>61</v>
      </c>
      <c r="AE268" s="33">
        <v>0.274997745920115</v>
      </c>
      <c r="AF268" s="33"/>
      <c r="AG268" s="32">
        <v>405</v>
      </c>
      <c r="AH268" s="33">
        <v>0.50949805006919102</v>
      </c>
      <c r="AI268" s="33"/>
      <c r="AJ268" s="32">
        <v>256</v>
      </c>
      <c r="AK268" s="33">
        <v>0.95905293522646395</v>
      </c>
      <c r="AL268" s="33"/>
      <c r="AM268" s="32">
        <v>354</v>
      </c>
      <c r="AN268" s="33">
        <v>1.0130204607239901</v>
      </c>
      <c r="AO268" s="33"/>
      <c r="AP268" s="32">
        <v>334</v>
      </c>
      <c r="AQ268" s="33">
        <v>1.1889082689638</v>
      </c>
      <c r="AR268" s="33"/>
      <c r="AS268" s="32">
        <v>182</v>
      </c>
      <c r="AT268" s="33">
        <v>1.14192495921697</v>
      </c>
      <c r="AU268" s="33"/>
      <c r="AV268" s="32">
        <v>339</v>
      </c>
      <c r="AW268" s="33">
        <v>0.66477105598588104</v>
      </c>
      <c r="AX268" s="33"/>
      <c r="AY268" s="32">
        <v>352</v>
      </c>
      <c r="AZ268" s="33">
        <v>0.87767416346681304</v>
      </c>
      <c r="BA268" s="33"/>
      <c r="BB268" s="32">
        <v>253</v>
      </c>
      <c r="BC268" s="33">
        <v>0.79946912721986996</v>
      </c>
      <c r="BD268" s="33"/>
    </row>
    <row r="269" spans="1:56" x14ac:dyDescent="0.3">
      <c r="A269" s="150" t="s">
        <v>177</v>
      </c>
      <c r="B269" s="134" t="s">
        <v>0</v>
      </c>
      <c r="C269" s="32">
        <v>5644</v>
      </c>
      <c r="D269" s="33">
        <v>0.26694616238878</v>
      </c>
      <c r="E269" s="33">
        <v>43.067173637515801</v>
      </c>
      <c r="F269" s="32">
        <v>836</v>
      </c>
      <c r="G269" s="33">
        <v>0.132729593618818</v>
      </c>
      <c r="H269" s="33">
        <v>38.870431893687702</v>
      </c>
      <c r="I269" s="32">
        <v>449</v>
      </c>
      <c r="J269" s="33">
        <v>0.17522361499196101</v>
      </c>
      <c r="K269" s="33">
        <v>38.153846153846203</v>
      </c>
      <c r="L269" s="32">
        <v>387</v>
      </c>
      <c r="M269" s="33">
        <v>0.103584505685103</v>
      </c>
      <c r="N269" s="33">
        <v>39.711191335740097</v>
      </c>
      <c r="O269" s="32">
        <v>451</v>
      </c>
      <c r="P269" s="33">
        <v>0.41502176333636998</v>
      </c>
      <c r="Q269" s="33">
        <v>48.844884488448798</v>
      </c>
      <c r="R269" s="32">
        <v>368</v>
      </c>
      <c r="S269" s="33">
        <v>0.35609227434587398</v>
      </c>
      <c r="T269" s="33">
        <v>47.7911646586345</v>
      </c>
      <c r="U269" s="32">
        <v>524</v>
      </c>
      <c r="V269" s="33">
        <v>0.16888625317467501</v>
      </c>
      <c r="W269" s="33">
        <v>40.106951871657799</v>
      </c>
      <c r="X269" s="32">
        <v>451</v>
      </c>
      <c r="Y269" s="33">
        <v>0.26289098476281503</v>
      </c>
      <c r="Z269" s="33">
        <v>38.343558282208598</v>
      </c>
      <c r="AA269" s="32">
        <v>470</v>
      </c>
      <c r="AB269" s="33">
        <v>0.38385207810981398</v>
      </c>
      <c r="AC269" s="33">
        <v>49.206349206349202</v>
      </c>
      <c r="AD269" s="32">
        <v>60</v>
      </c>
      <c r="AE269" s="33">
        <v>0.13627072450601899</v>
      </c>
      <c r="AF269" s="33">
        <v>27.659574468085101</v>
      </c>
      <c r="AG269" s="32">
        <v>409</v>
      </c>
      <c r="AH269" s="33">
        <v>0.24409895258273401</v>
      </c>
      <c r="AI269" s="33">
        <v>41.522491349481001</v>
      </c>
      <c r="AJ269" s="32">
        <v>247</v>
      </c>
      <c r="AK269" s="33">
        <v>0.45872411551676101</v>
      </c>
      <c r="AL269" s="33">
        <v>49.696969696969703</v>
      </c>
      <c r="AM269" s="32">
        <v>390</v>
      </c>
      <c r="AN269" s="33">
        <v>0.56233238169391797</v>
      </c>
      <c r="AO269" s="33">
        <v>40.287769784172703</v>
      </c>
      <c r="AP269" s="32">
        <v>307</v>
      </c>
      <c r="AQ269" s="33">
        <v>0.55479254011854895</v>
      </c>
      <c r="AR269" s="33">
        <v>46.889952153110002</v>
      </c>
      <c r="AS269" s="32">
        <v>176</v>
      </c>
      <c r="AT269" s="33">
        <v>0.54939909474012805</v>
      </c>
      <c r="AU269" s="33">
        <v>40.799999999999997</v>
      </c>
      <c r="AV269" s="32">
        <v>341</v>
      </c>
      <c r="AW269" s="33">
        <v>0.33600362608018802</v>
      </c>
      <c r="AX269" s="33">
        <v>43.881856540084399</v>
      </c>
      <c r="AY269" s="32">
        <v>359</v>
      </c>
      <c r="AZ269" s="33">
        <v>0.44630647206544199</v>
      </c>
      <c r="BA269" s="33">
        <v>43.6</v>
      </c>
      <c r="BB269" s="32">
        <v>255</v>
      </c>
      <c r="BC269" s="33">
        <v>0.39797733870212598</v>
      </c>
      <c r="BD269" s="33">
        <v>44.886363636363598</v>
      </c>
    </row>
    <row r="270" spans="1:56" x14ac:dyDescent="0.3">
      <c r="A270" s="151"/>
      <c r="B270" s="134" t="s">
        <v>1</v>
      </c>
      <c r="C270" s="32">
        <v>1699</v>
      </c>
      <c r="D270" s="33">
        <v>0.158048422911161</v>
      </c>
      <c r="E270" s="33"/>
      <c r="F270" s="32">
        <v>234</v>
      </c>
      <c r="G270" s="33">
        <v>7.2993611499301295E-2</v>
      </c>
      <c r="H270" s="33"/>
      <c r="I270" s="32">
        <v>124</v>
      </c>
      <c r="J270" s="33">
        <v>9.5411771042527502E-2</v>
      </c>
      <c r="K270" s="33"/>
      <c r="L270" s="32">
        <v>110</v>
      </c>
      <c r="M270" s="33">
        <v>5.7708550833363903E-2</v>
      </c>
      <c r="N270" s="33"/>
      <c r="O270" s="32">
        <v>148</v>
      </c>
      <c r="P270" s="33">
        <v>0.27123614038302901</v>
      </c>
      <c r="Q270" s="33"/>
      <c r="R270" s="32">
        <v>119</v>
      </c>
      <c r="S270" s="33">
        <v>0.227516059957173</v>
      </c>
      <c r="T270" s="33"/>
      <c r="U270" s="32">
        <v>150</v>
      </c>
      <c r="V270" s="33">
        <v>9.3846779491350493E-2</v>
      </c>
      <c r="W270" s="33"/>
      <c r="X270" s="32">
        <v>125</v>
      </c>
      <c r="Y270" s="33">
        <v>0.141498754810958</v>
      </c>
      <c r="Z270" s="33"/>
      <c r="AA270" s="32">
        <v>155</v>
      </c>
      <c r="AB270" s="33">
        <v>0.25285068759074097</v>
      </c>
      <c r="AC270" s="33"/>
      <c r="AD270" s="32">
        <v>13</v>
      </c>
      <c r="AE270" s="33">
        <v>5.9502013914317101E-2</v>
      </c>
      <c r="AF270" s="33"/>
      <c r="AG270" s="32">
        <v>120</v>
      </c>
      <c r="AH270" s="33">
        <v>0.136262987566002</v>
      </c>
      <c r="AI270" s="33"/>
      <c r="AJ270" s="32">
        <v>82</v>
      </c>
      <c r="AK270" s="33">
        <v>0.30200353565114901</v>
      </c>
      <c r="AL270" s="33"/>
      <c r="AM270" s="32">
        <v>112</v>
      </c>
      <c r="AN270" s="33">
        <v>0.325496236449766</v>
      </c>
      <c r="AO270" s="33"/>
      <c r="AP270" s="32">
        <v>98</v>
      </c>
      <c r="AQ270" s="33">
        <v>0.35972543405645502</v>
      </c>
      <c r="AR270" s="33"/>
      <c r="AS270" s="32">
        <v>51</v>
      </c>
      <c r="AT270" s="33">
        <v>0.31682922283655301</v>
      </c>
      <c r="AU270" s="33"/>
      <c r="AV270" s="32">
        <v>104</v>
      </c>
      <c r="AW270" s="33">
        <v>0.20597322348094699</v>
      </c>
      <c r="AX270" s="33"/>
      <c r="AY270" s="32">
        <v>109</v>
      </c>
      <c r="AZ270" s="33">
        <v>0.27025686799563597</v>
      </c>
      <c r="BA270" s="33"/>
      <c r="BB270" s="32">
        <v>79</v>
      </c>
      <c r="BC270" s="33">
        <v>0.24361662760577299</v>
      </c>
      <c r="BD270" s="33"/>
    </row>
    <row r="271" spans="1:56" x14ac:dyDescent="0.3">
      <c r="A271" s="152"/>
      <c r="B271" s="134" t="s">
        <v>2</v>
      </c>
      <c r="C271" s="32">
        <v>3945</v>
      </c>
      <c r="D271" s="33">
        <v>0.379583506928241</v>
      </c>
      <c r="E271" s="33"/>
      <c r="F271" s="32">
        <v>602</v>
      </c>
      <c r="G271" s="33">
        <v>0.19464814599257599</v>
      </c>
      <c r="H271" s="33"/>
      <c r="I271" s="32">
        <v>325</v>
      </c>
      <c r="J271" s="33">
        <v>0.25736254860192698</v>
      </c>
      <c r="K271" s="33"/>
      <c r="L271" s="32">
        <v>277</v>
      </c>
      <c r="M271" s="33">
        <v>0.151370256017924</v>
      </c>
      <c r="N271" s="33"/>
      <c r="O271" s="32">
        <v>303</v>
      </c>
      <c r="P271" s="33">
        <v>0.56003252994233299</v>
      </c>
      <c r="Q271" s="33"/>
      <c r="R271" s="32">
        <v>249</v>
      </c>
      <c r="S271" s="33">
        <v>0.48785266457680299</v>
      </c>
      <c r="T271" s="33"/>
      <c r="U271" s="32">
        <v>374</v>
      </c>
      <c r="V271" s="33">
        <v>0.24861566278675601</v>
      </c>
      <c r="W271" s="33"/>
      <c r="X271" s="32">
        <v>326</v>
      </c>
      <c r="Y271" s="33">
        <v>0.39176100175451201</v>
      </c>
      <c r="Z271" s="33"/>
      <c r="AA271" s="32">
        <v>315</v>
      </c>
      <c r="AB271" s="33">
        <v>0.51519413823558302</v>
      </c>
      <c r="AC271" s="33"/>
      <c r="AD271" s="32">
        <v>47</v>
      </c>
      <c r="AE271" s="33">
        <v>0.21188350915156401</v>
      </c>
      <c r="AF271" s="33"/>
      <c r="AG271" s="32">
        <v>289</v>
      </c>
      <c r="AH271" s="33">
        <v>0.36356774437036099</v>
      </c>
      <c r="AI271" s="33"/>
      <c r="AJ271" s="32">
        <v>165</v>
      </c>
      <c r="AK271" s="33">
        <v>0.61813958715768202</v>
      </c>
      <c r="AL271" s="33"/>
      <c r="AM271" s="32">
        <v>278</v>
      </c>
      <c r="AN271" s="33">
        <v>0.79553584203748695</v>
      </c>
      <c r="AO271" s="33"/>
      <c r="AP271" s="32">
        <v>209</v>
      </c>
      <c r="AQ271" s="33">
        <v>0.74395756950129899</v>
      </c>
      <c r="AR271" s="33"/>
      <c r="AS271" s="32">
        <v>125</v>
      </c>
      <c r="AT271" s="33">
        <v>0.78428912034132303</v>
      </c>
      <c r="AU271" s="33"/>
      <c r="AV271" s="32">
        <v>237</v>
      </c>
      <c r="AW271" s="33">
        <v>0.46475144622021802</v>
      </c>
      <c r="AX271" s="33"/>
      <c r="AY271" s="32">
        <v>250</v>
      </c>
      <c r="AZ271" s="33">
        <v>0.62334812746222501</v>
      </c>
      <c r="BA271" s="33"/>
      <c r="BB271" s="32">
        <v>176</v>
      </c>
      <c r="BC271" s="33">
        <v>0.55615243632686595</v>
      </c>
      <c r="BD271" s="33"/>
    </row>
    <row r="272" spans="1:56" x14ac:dyDescent="0.3">
      <c r="A272" s="150" t="s">
        <v>178</v>
      </c>
      <c r="B272" s="134" t="s">
        <v>0</v>
      </c>
      <c r="C272" s="32">
        <v>5112</v>
      </c>
      <c r="D272" s="33">
        <v>0.241783979824849</v>
      </c>
      <c r="E272" s="33">
        <v>40.865252135574501</v>
      </c>
      <c r="F272" s="32">
        <v>743</v>
      </c>
      <c r="G272" s="33">
        <v>0.11796422016600699</v>
      </c>
      <c r="H272" s="33">
        <v>47.1287128712871</v>
      </c>
      <c r="I272" s="32">
        <v>396</v>
      </c>
      <c r="J272" s="33">
        <v>0.15454020386818801</v>
      </c>
      <c r="K272" s="33">
        <v>54.085603112840502</v>
      </c>
      <c r="L272" s="32">
        <v>347</v>
      </c>
      <c r="M272" s="33">
        <v>9.2878096828761705E-2</v>
      </c>
      <c r="N272" s="33">
        <v>39.919354838709701</v>
      </c>
      <c r="O272" s="32">
        <v>380</v>
      </c>
      <c r="P272" s="33">
        <v>0.34968574294416999</v>
      </c>
      <c r="Q272" s="33">
        <v>42.322097378277199</v>
      </c>
      <c r="R272" s="32">
        <v>328</v>
      </c>
      <c r="S272" s="33">
        <v>0.31738659235175698</v>
      </c>
      <c r="T272" s="33">
        <v>32.793522267206498</v>
      </c>
      <c r="U272" s="32">
        <v>486</v>
      </c>
      <c r="V272" s="33">
        <v>0.15663877679941199</v>
      </c>
      <c r="W272" s="33">
        <v>36.134453781512597</v>
      </c>
      <c r="X272" s="32">
        <v>378</v>
      </c>
      <c r="Y272" s="33">
        <v>0.22033878545530899</v>
      </c>
      <c r="Z272" s="33">
        <v>34.519572953736699</v>
      </c>
      <c r="AA272" s="32">
        <v>430</v>
      </c>
      <c r="AB272" s="33">
        <v>0.35118381614302202</v>
      </c>
      <c r="AC272" s="33">
        <v>40.983606557377001</v>
      </c>
      <c r="AD272" s="32">
        <v>58</v>
      </c>
      <c r="AE272" s="33">
        <v>0.131728367022485</v>
      </c>
      <c r="AF272" s="33">
        <v>38.095238095238102</v>
      </c>
      <c r="AG272" s="32">
        <v>409</v>
      </c>
      <c r="AH272" s="33">
        <v>0.24409895258273401</v>
      </c>
      <c r="AI272" s="33">
        <v>43.006993006993</v>
      </c>
      <c r="AJ272" s="32">
        <v>220</v>
      </c>
      <c r="AK272" s="33">
        <v>0.40858018386108302</v>
      </c>
      <c r="AL272" s="33">
        <v>34.146341463414601</v>
      </c>
      <c r="AM272" s="32">
        <v>351</v>
      </c>
      <c r="AN272" s="33">
        <v>0.50609914352452601</v>
      </c>
      <c r="AO272" s="33">
        <v>51.2931034482759</v>
      </c>
      <c r="AP272" s="32">
        <v>327</v>
      </c>
      <c r="AQ272" s="33">
        <v>0.59093537660835604</v>
      </c>
      <c r="AR272" s="33">
        <v>35.684647302904601</v>
      </c>
      <c r="AS272" s="32">
        <v>173</v>
      </c>
      <c r="AT272" s="33">
        <v>0.540034337443421</v>
      </c>
      <c r="AU272" s="33">
        <v>55.8558558558559</v>
      </c>
      <c r="AV272" s="32">
        <v>333</v>
      </c>
      <c r="AW272" s="33">
        <v>0.32812084306364397</v>
      </c>
      <c r="AX272" s="33">
        <v>48.660714285714299</v>
      </c>
      <c r="AY272" s="32">
        <v>297</v>
      </c>
      <c r="AZ272" s="33">
        <v>0.369228474104279</v>
      </c>
      <c r="BA272" s="33">
        <v>35</v>
      </c>
      <c r="BB272" s="32">
        <v>199</v>
      </c>
      <c r="BC272" s="33">
        <v>0.31057839373224699</v>
      </c>
      <c r="BD272" s="33">
        <v>35.374149659863903</v>
      </c>
    </row>
    <row r="273" spans="1:56" x14ac:dyDescent="0.3">
      <c r="A273" s="151"/>
      <c r="B273" s="134" t="s">
        <v>1</v>
      </c>
      <c r="C273" s="32">
        <v>1483</v>
      </c>
      <c r="D273" s="33">
        <v>0.137955156667011</v>
      </c>
      <c r="E273" s="33"/>
      <c r="F273" s="32">
        <v>238</v>
      </c>
      <c r="G273" s="33">
        <v>7.4241365542024401E-2</v>
      </c>
      <c r="H273" s="33"/>
      <c r="I273" s="32">
        <v>139</v>
      </c>
      <c r="J273" s="33">
        <v>0.106953517539607</v>
      </c>
      <c r="K273" s="33"/>
      <c r="L273" s="32">
        <v>99</v>
      </c>
      <c r="M273" s="33">
        <v>5.1937695750027497E-2</v>
      </c>
      <c r="N273" s="33"/>
      <c r="O273" s="32">
        <v>113</v>
      </c>
      <c r="P273" s="33">
        <v>0.207092458535691</v>
      </c>
      <c r="Q273" s="33"/>
      <c r="R273" s="32">
        <v>81</v>
      </c>
      <c r="S273" s="33">
        <v>0.15486387274395799</v>
      </c>
      <c r="T273" s="33"/>
      <c r="U273" s="32">
        <v>129</v>
      </c>
      <c r="V273" s="33">
        <v>8.0708230362561403E-2</v>
      </c>
      <c r="W273" s="33"/>
      <c r="X273" s="32">
        <v>97</v>
      </c>
      <c r="Y273" s="33">
        <v>0.109803033733303</v>
      </c>
      <c r="Z273" s="33"/>
      <c r="AA273" s="32">
        <v>125</v>
      </c>
      <c r="AB273" s="33">
        <v>0.203911844831243</v>
      </c>
      <c r="AC273" s="33"/>
      <c r="AD273" s="32">
        <v>16</v>
      </c>
      <c r="AE273" s="33">
        <v>7.3233247894544107E-2</v>
      </c>
      <c r="AF273" s="33"/>
      <c r="AG273" s="32">
        <v>123</v>
      </c>
      <c r="AH273" s="33">
        <v>0.13966956225515201</v>
      </c>
      <c r="AI273" s="33"/>
      <c r="AJ273" s="32">
        <v>56</v>
      </c>
      <c r="AK273" s="33">
        <v>0.206246317030053</v>
      </c>
      <c r="AL273" s="33"/>
      <c r="AM273" s="32">
        <v>119</v>
      </c>
      <c r="AN273" s="33">
        <v>0.34583975122787602</v>
      </c>
      <c r="AO273" s="33"/>
      <c r="AP273" s="32">
        <v>86</v>
      </c>
      <c r="AQ273" s="33">
        <v>0.315677421723011</v>
      </c>
      <c r="AR273" s="33"/>
      <c r="AS273" s="32">
        <v>62</v>
      </c>
      <c r="AT273" s="33">
        <v>0.385164937566006</v>
      </c>
      <c r="AU273" s="33"/>
      <c r="AV273" s="32">
        <v>109</v>
      </c>
      <c r="AW273" s="33">
        <v>0.21587578230214699</v>
      </c>
      <c r="AX273" s="33"/>
      <c r="AY273" s="32">
        <v>77</v>
      </c>
      <c r="AZ273" s="33">
        <v>0.19091540216205499</v>
      </c>
      <c r="BA273" s="33"/>
      <c r="BB273" s="32">
        <v>52</v>
      </c>
      <c r="BC273" s="33">
        <v>0.16035524855063499</v>
      </c>
      <c r="BD273" s="33"/>
    </row>
    <row r="274" spans="1:56" x14ac:dyDescent="0.3">
      <c r="A274" s="152"/>
      <c r="B274" s="134" t="s">
        <v>2</v>
      </c>
      <c r="C274" s="32">
        <v>3629</v>
      </c>
      <c r="D274" s="33">
        <v>0.34917833881941401</v>
      </c>
      <c r="E274" s="33"/>
      <c r="F274" s="32">
        <v>505</v>
      </c>
      <c r="G274" s="33">
        <v>0.163284574296098</v>
      </c>
      <c r="H274" s="33"/>
      <c r="I274" s="32">
        <v>257</v>
      </c>
      <c r="J274" s="33">
        <v>0.203514384586755</v>
      </c>
      <c r="K274" s="33"/>
      <c r="L274" s="32">
        <v>248</v>
      </c>
      <c r="M274" s="33">
        <v>0.13552282849258199</v>
      </c>
      <c r="N274" s="33"/>
      <c r="O274" s="32">
        <v>267</v>
      </c>
      <c r="P274" s="33">
        <v>0.49349401153334299</v>
      </c>
      <c r="Q274" s="33"/>
      <c r="R274" s="32">
        <v>247</v>
      </c>
      <c r="S274" s="33">
        <v>0.48393416927899702</v>
      </c>
      <c r="T274" s="33"/>
      <c r="U274" s="32">
        <v>357</v>
      </c>
      <c r="V274" s="33">
        <v>0.23731495084190299</v>
      </c>
      <c r="W274" s="33"/>
      <c r="X274" s="32">
        <v>281</v>
      </c>
      <c r="Y274" s="33">
        <v>0.33768356286201801</v>
      </c>
      <c r="Z274" s="33"/>
      <c r="AA274" s="32">
        <v>305</v>
      </c>
      <c r="AB274" s="33">
        <v>0.49883876876778599</v>
      </c>
      <c r="AC274" s="33"/>
      <c r="AD274" s="32">
        <v>42</v>
      </c>
      <c r="AE274" s="33">
        <v>0.189342710305653</v>
      </c>
      <c r="AF274" s="33"/>
      <c r="AG274" s="32">
        <v>286</v>
      </c>
      <c r="AH274" s="33">
        <v>0.359793684740219</v>
      </c>
      <c r="AI274" s="33"/>
      <c r="AJ274" s="32">
        <v>164</v>
      </c>
      <c r="AK274" s="33">
        <v>0.61439328662945303</v>
      </c>
      <c r="AL274" s="33"/>
      <c r="AM274" s="32">
        <v>232</v>
      </c>
      <c r="AN274" s="33">
        <v>0.66390041493775898</v>
      </c>
      <c r="AO274" s="33"/>
      <c r="AP274" s="32">
        <v>241</v>
      </c>
      <c r="AQ274" s="33">
        <v>0.85786494856369899</v>
      </c>
      <c r="AR274" s="33"/>
      <c r="AS274" s="32">
        <v>111</v>
      </c>
      <c r="AT274" s="33">
        <v>0.696448738863094</v>
      </c>
      <c r="AU274" s="33"/>
      <c r="AV274" s="32">
        <v>224</v>
      </c>
      <c r="AW274" s="33">
        <v>0.43925875085792698</v>
      </c>
      <c r="AX274" s="33"/>
      <c r="AY274" s="32">
        <v>220</v>
      </c>
      <c r="AZ274" s="33">
        <v>0.54854635216675796</v>
      </c>
      <c r="BA274" s="33"/>
      <c r="BB274" s="32">
        <v>147</v>
      </c>
      <c r="BC274" s="33">
        <v>0.46451368261391601</v>
      </c>
      <c r="BD274" s="33"/>
    </row>
    <row r="275" spans="1:56" x14ac:dyDescent="0.3">
      <c r="A275" s="150" t="s">
        <v>179</v>
      </c>
      <c r="B275" s="134" t="s">
        <v>0</v>
      </c>
      <c r="C275" s="32">
        <v>4417</v>
      </c>
      <c r="D275" s="33">
        <v>0.20891233155053901</v>
      </c>
      <c r="E275" s="33">
        <v>38.290544771446498</v>
      </c>
      <c r="F275" s="32">
        <v>654</v>
      </c>
      <c r="G275" s="33">
        <v>0.10383391653912299</v>
      </c>
      <c r="H275" s="33">
        <v>35.684647302904601</v>
      </c>
      <c r="I275" s="32">
        <v>365</v>
      </c>
      <c r="J275" s="33">
        <v>0.14244235962598101</v>
      </c>
      <c r="K275" s="33">
        <v>34.191176470588204</v>
      </c>
      <c r="L275" s="32">
        <v>289</v>
      </c>
      <c r="M275" s="33">
        <v>7.7353803987066705E-2</v>
      </c>
      <c r="N275" s="33">
        <v>37.619047619047599</v>
      </c>
      <c r="O275" s="32">
        <v>365</v>
      </c>
      <c r="P275" s="33">
        <v>0.335882358354268</v>
      </c>
      <c r="Q275" s="33">
        <v>36.194029850746297</v>
      </c>
      <c r="R275" s="32">
        <v>300</v>
      </c>
      <c r="S275" s="33">
        <v>0.29029261495587599</v>
      </c>
      <c r="T275" s="33">
        <v>32.743362831858398</v>
      </c>
      <c r="U275" s="32">
        <v>393</v>
      </c>
      <c r="V275" s="33">
        <v>0.12666468988100599</v>
      </c>
      <c r="W275" s="33">
        <v>36.933797909407701</v>
      </c>
      <c r="X275" s="32">
        <v>366</v>
      </c>
      <c r="Y275" s="33">
        <v>0.213343903377362</v>
      </c>
      <c r="Z275" s="33">
        <v>36.567164179104502</v>
      </c>
      <c r="AA275" s="32">
        <v>355</v>
      </c>
      <c r="AB275" s="33">
        <v>0.28993082495528499</v>
      </c>
      <c r="AC275" s="33">
        <v>40.873015873015902</v>
      </c>
      <c r="AD275" s="32">
        <v>57</v>
      </c>
      <c r="AE275" s="33">
        <v>0.12945718828071801</v>
      </c>
      <c r="AF275" s="33">
        <v>29.545454545454501</v>
      </c>
      <c r="AG275" s="32">
        <v>336</v>
      </c>
      <c r="AH275" s="33">
        <v>0.200531168869923</v>
      </c>
      <c r="AI275" s="33">
        <v>38.271604938271601</v>
      </c>
      <c r="AJ275" s="32">
        <v>155</v>
      </c>
      <c r="AK275" s="33">
        <v>0.28786331135667198</v>
      </c>
      <c r="AL275" s="33">
        <v>44.859813084112098</v>
      </c>
      <c r="AM275" s="32">
        <v>282</v>
      </c>
      <c r="AN275" s="33">
        <v>0.40660956830175599</v>
      </c>
      <c r="AO275" s="33">
        <v>46.1139896373057</v>
      </c>
      <c r="AP275" s="32">
        <v>259</v>
      </c>
      <c r="AQ275" s="33">
        <v>0.46804973254301002</v>
      </c>
      <c r="AR275" s="33">
        <v>39.247311827956999</v>
      </c>
      <c r="AS275" s="32">
        <v>164</v>
      </c>
      <c r="AT275" s="33">
        <v>0.51194006555330096</v>
      </c>
      <c r="AU275" s="33">
        <v>41.379310344827601</v>
      </c>
      <c r="AV275" s="32">
        <v>286</v>
      </c>
      <c r="AW275" s="33">
        <v>0.28180949284144802</v>
      </c>
      <c r="AX275" s="33">
        <v>43.718592964824097</v>
      </c>
      <c r="AY275" s="32">
        <v>273</v>
      </c>
      <c r="AZ275" s="33">
        <v>0.33939182973221599</v>
      </c>
      <c r="BA275" s="33">
        <v>44.4444444444444</v>
      </c>
      <c r="BB275" s="32">
        <v>172</v>
      </c>
      <c r="BC275" s="33">
        <v>0.26843961669319799</v>
      </c>
      <c r="BD275" s="33">
        <v>28.358208955223901</v>
      </c>
    </row>
    <row r="276" spans="1:56" x14ac:dyDescent="0.3">
      <c r="A276" s="151"/>
      <c r="B276" s="134" t="s">
        <v>1</v>
      </c>
      <c r="C276" s="32">
        <v>1223</v>
      </c>
      <c r="D276" s="33">
        <v>0.113768817669423</v>
      </c>
      <c r="E276" s="33"/>
      <c r="F276" s="32">
        <v>172</v>
      </c>
      <c r="G276" s="33">
        <v>5.3653423837093199E-2</v>
      </c>
      <c r="H276" s="33"/>
      <c r="I276" s="32">
        <v>93</v>
      </c>
      <c r="J276" s="33">
        <v>7.1558828281895595E-2</v>
      </c>
      <c r="K276" s="33"/>
      <c r="L276" s="32">
        <v>79</v>
      </c>
      <c r="M276" s="33">
        <v>4.1445231962143197E-2</v>
      </c>
      <c r="N276" s="33"/>
      <c r="O276" s="32">
        <v>97</v>
      </c>
      <c r="P276" s="33">
        <v>0.177769632548337</v>
      </c>
      <c r="Q276" s="33"/>
      <c r="R276" s="32">
        <v>74</v>
      </c>
      <c r="S276" s="33">
        <v>0.141480575099419</v>
      </c>
      <c r="T276" s="33"/>
      <c r="U276" s="32">
        <v>106</v>
      </c>
      <c r="V276" s="33">
        <v>6.6318390840554298E-2</v>
      </c>
      <c r="W276" s="33"/>
      <c r="X276" s="32">
        <v>98</v>
      </c>
      <c r="Y276" s="33">
        <v>0.110935023771791</v>
      </c>
      <c r="Z276" s="33"/>
      <c r="AA276" s="32">
        <v>103</v>
      </c>
      <c r="AB276" s="33">
        <v>0.16802336014094399</v>
      </c>
      <c r="AC276" s="33"/>
      <c r="AD276" s="32">
        <v>13</v>
      </c>
      <c r="AE276" s="33">
        <v>5.9502013914317101E-2</v>
      </c>
      <c r="AF276" s="33"/>
      <c r="AG276" s="32">
        <v>93</v>
      </c>
      <c r="AH276" s="33">
        <v>0.105603815363652</v>
      </c>
      <c r="AI276" s="33"/>
      <c r="AJ276" s="32">
        <v>48</v>
      </c>
      <c r="AK276" s="33">
        <v>0.176782557454331</v>
      </c>
      <c r="AL276" s="33"/>
      <c r="AM276" s="32">
        <v>89</v>
      </c>
      <c r="AN276" s="33">
        <v>0.25865325932168898</v>
      </c>
      <c r="AO276" s="33"/>
      <c r="AP276" s="32">
        <v>73</v>
      </c>
      <c r="AQ276" s="33">
        <v>0.26795874169511402</v>
      </c>
      <c r="AR276" s="33"/>
      <c r="AS276" s="32">
        <v>48</v>
      </c>
      <c r="AT276" s="33">
        <v>0.29819220972852101</v>
      </c>
      <c r="AU276" s="33"/>
      <c r="AV276" s="32">
        <v>87</v>
      </c>
      <c r="AW276" s="33">
        <v>0.17230452348886999</v>
      </c>
      <c r="AX276" s="33"/>
      <c r="AY276" s="32">
        <v>84</v>
      </c>
      <c r="AZ276" s="33">
        <v>0.20827134781315099</v>
      </c>
      <c r="BA276" s="33"/>
      <c r="BB276" s="32">
        <v>38</v>
      </c>
      <c r="BC276" s="33">
        <v>0.117182681633157</v>
      </c>
      <c r="BD276" s="33"/>
    </row>
    <row r="277" spans="1:56" x14ac:dyDescent="0.3">
      <c r="A277" s="152"/>
      <c r="B277" s="134" t="s">
        <v>2</v>
      </c>
      <c r="C277" s="32">
        <v>3194</v>
      </c>
      <c r="D277" s="33">
        <v>0.30732312322656602</v>
      </c>
      <c r="E277" s="33"/>
      <c r="F277" s="32">
        <v>482</v>
      </c>
      <c r="G277" s="33">
        <v>0.155847851110335</v>
      </c>
      <c r="H277" s="33"/>
      <c r="I277" s="32">
        <v>272</v>
      </c>
      <c r="J277" s="33">
        <v>0.21539265606069</v>
      </c>
      <c r="K277" s="33"/>
      <c r="L277" s="32">
        <v>210</v>
      </c>
      <c r="M277" s="33">
        <v>0.114757233804202</v>
      </c>
      <c r="N277" s="33"/>
      <c r="O277" s="32">
        <v>268</v>
      </c>
      <c r="P277" s="33">
        <v>0.495342303711371</v>
      </c>
      <c r="Q277" s="33"/>
      <c r="R277" s="32">
        <v>226</v>
      </c>
      <c r="S277" s="33">
        <v>0.44278996865203801</v>
      </c>
      <c r="T277" s="33"/>
      <c r="U277" s="32">
        <v>287</v>
      </c>
      <c r="V277" s="33">
        <v>0.19078260753956899</v>
      </c>
      <c r="W277" s="33"/>
      <c r="X277" s="32">
        <v>268</v>
      </c>
      <c r="Y277" s="33">
        <v>0.322061191626409</v>
      </c>
      <c r="Z277" s="33"/>
      <c r="AA277" s="32">
        <v>252</v>
      </c>
      <c r="AB277" s="33">
        <v>0.412155310588466</v>
      </c>
      <c r="AC277" s="33"/>
      <c r="AD277" s="32">
        <v>44</v>
      </c>
      <c r="AE277" s="33">
        <v>0.19835902984401799</v>
      </c>
      <c r="AF277" s="33"/>
      <c r="AG277" s="32">
        <v>243</v>
      </c>
      <c r="AH277" s="33">
        <v>0.30569883004151499</v>
      </c>
      <c r="AI277" s="33"/>
      <c r="AJ277" s="32">
        <v>107</v>
      </c>
      <c r="AK277" s="33">
        <v>0.40085415652043599</v>
      </c>
      <c r="AL277" s="33"/>
      <c r="AM277" s="32">
        <v>193</v>
      </c>
      <c r="AN277" s="33">
        <v>0.55229646587494596</v>
      </c>
      <c r="AO277" s="33"/>
      <c r="AP277" s="32">
        <v>186</v>
      </c>
      <c r="AQ277" s="33">
        <v>0.66208664080019897</v>
      </c>
      <c r="AR277" s="33"/>
      <c r="AS277" s="32">
        <v>116</v>
      </c>
      <c r="AT277" s="33">
        <v>0.72782030367674699</v>
      </c>
      <c r="AU277" s="33"/>
      <c r="AV277" s="32">
        <v>199</v>
      </c>
      <c r="AW277" s="33">
        <v>0.390234336699676</v>
      </c>
      <c r="AX277" s="33"/>
      <c r="AY277" s="32">
        <v>189</v>
      </c>
      <c r="AZ277" s="33">
        <v>0.47125118436144198</v>
      </c>
      <c r="BA277" s="33"/>
      <c r="BB277" s="32">
        <v>134</v>
      </c>
      <c r="BC277" s="33">
        <v>0.423434241294318</v>
      </c>
      <c r="BD277" s="33"/>
    </row>
    <row r="278" spans="1:56" x14ac:dyDescent="0.3">
      <c r="A278" s="150" t="s">
        <v>180</v>
      </c>
      <c r="B278" s="134" t="s">
        <v>0</v>
      </c>
      <c r="C278" s="32">
        <v>3606</v>
      </c>
      <c r="D278" s="33">
        <v>0.170554192341237</v>
      </c>
      <c r="E278" s="33">
        <v>36.487509462528401</v>
      </c>
      <c r="F278" s="32">
        <v>543</v>
      </c>
      <c r="G278" s="33">
        <v>8.6210728869639194E-2</v>
      </c>
      <c r="H278" s="33">
        <v>35.75</v>
      </c>
      <c r="I278" s="32">
        <v>295</v>
      </c>
      <c r="J278" s="33">
        <v>0.115124646820999</v>
      </c>
      <c r="K278" s="33">
        <v>32.286995515695097</v>
      </c>
      <c r="L278" s="32">
        <v>248</v>
      </c>
      <c r="M278" s="33">
        <v>6.6379734909316701E-2</v>
      </c>
      <c r="N278" s="33">
        <v>40.112994350282499</v>
      </c>
      <c r="O278" s="32">
        <v>255</v>
      </c>
      <c r="P278" s="33">
        <v>0.23465753802832501</v>
      </c>
      <c r="Q278" s="33">
        <v>41.6666666666667</v>
      </c>
      <c r="R278" s="32">
        <v>222</v>
      </c>
      <c r="S278" s="33">
        <v>0.21481653506734799</v>
      </c>
      <c r="T278" s="33">
        <v>33.734939759036102</v>
      </c>
      <c r="U278" s="32">
        <v>329</v>
      </c>
      <c r="V278" s="33">
        <v>0.106037361248985</v>
      </c>
      <c r="W278" s="33">
        <v>32.128514056224901</v>
      </c>
      <c r="X278" s="32">
        <v>280</v>
      </c>
      <c r="Y278" s="33">
        <v>0.16321391515208</v>
      </c>
      <c r="Z278" s="33">
        <v>28.440366972477101</v>
      </c>
      <c r="AA278" s="32">
        <v>332</v>
      </c>
      <c r="AB278" s="33">
        <v>0.27114657432438</v>
      </c>
      <c r="AC278" s="33">
        <v>39.495798319327697</v>
      </c>
      <c r="AD278" s="32">
        <v>43</v>
      </c>
      <c r="AE278" s="33">
        <v>9.7660685895979996E-2</v>
      </c>
      <c r="AF278" s="33">
        <v>30.303030303030301</v>
      </c>
      <c r="AG278" s="32">
        <v>292</v>
      </c>
      <c r="AH278" s="33">
        <v>0.17427113485124299</v>
      </c>
      <c r="AI278" s="33">
        <v>41.747572815533999</v>
      </c>
      <c r="AJ278" s="32">
        <v>140</v>
      </c>
      <c r="AK278" s="33">
        <v>0.260005571547962</v>
      </c>
      <c r="AL278" s="33">
        <v>33.3333333333333</v>
      </c>
      <c r="AM278" s="32">
        <v>271</v>
      </c>
      <c r="AN278" s="33">
        <v>0.39074891138218398</v>
      </c>
      <c r="AO278" s="33">
        <v>44.919786096256701</v>
      </c>
      <c r="AP278" s="32">
        <v>186</v>
      </c>
      <c r="AQ278" s="33">
        <v>0.336128379355212</v>
      </c>
      <c r="AR278" s="33">
        <v>31.914893617021299</v>
      </c>
      <c r="AS278" s="32">
        <v>114</v>
      </c>
      <c r="AT278" s="33">
        <v>0.35586077727485599</v>
      </c>
      <c r="AU278" s="33">
        <v>28.089887640449401</v>
      </c>
      <c r="AV278" s="32">
        <v>215</v>
      </c>
      <c r="AW278" s="33">
        <v>0.21184979356962</v>
      </c>
      <c r="AX278" s="33">
        <v>48.275862068965502</v>
      </c>
      <c r="AY278" s="32">
        <v>219</v>
      </c>
      <c r="AZ278" s="33">
        <v>0.27225937989507398</v>
      </c>
      <c r="BA278" s="33">
        <v>29.585798816568001</v>
      </c>
      <c r="BB278" s="32">
        <v>165</v>
      </c>
      <c r="BC278" s="33">
        <v>0.25751474857196399</v>
      </c>
      <c r="BD278" s="33">
        <v>42.241379310344797</v>
      </c>
    </row>
    <row r="279" spans="1:56" x14ac:dyDescent="0.3">
      <c r="A279" s="151"/>
      <c r="B279" s="134" t="s">
        <v>1</v>
      </c>
      <c r="C279" s="32">
        <v>964</v>
      </c>
      <c r="D279" s="33">
        <v>8.9675503052595099E-2</v>
      </c>
      <c r="E279" s="33"/>
      <c r="F279" s="32">
        <v>143</v>
      </c>
      <c r="G279" s="33">
        <v>4.4607207027350798E-2</v>
      </c>
      <c r="H279" s="33"/>
      <c r="I279" s="32">
        <v>72</v>
      </c>
      <c r="J279" s="33">
        <v>5.5400383185983698E-2</v>
      </c>
      <c r="K279" s="33"/>
      <c r="L279" s="32">
        <v>71</v>
      </c>
      <c r="M279" s="33">
        <v>3.7248246446989403E-2</v>
      </c>
      <c r="N279" s="33"/>
      <c r="O279" s="32">
        <v>75</v>
      </c>
      <c r="P279" s="33">
        <v>0.137450746815724</v>
      </c>
      <c r="Q279" s="33"/>
      <c r="R279" s="32">
        <v>56</v>
      </c>
      <c r="S279" s="33">
        <v>0.107066381156317</v>
      </c>
      <c r="T279" s="33"/>
      <c r="U279" s="32">
        <v>80</v>
      </c>
      <c r="V279" s="33">
        <v>5.0051615728720203E-2</v>
      </c>
      <c r="W279" s="33"/>
      <c r="X279" s="32">
        <v>62</v>
      </c>
      <c r="Y279" s="33">
        <v>7.0183382386235005E-2</v>
      </c>
      <c r="Z279" s="33"/>
      <c r="AA279" s="32">
        <v>94</v>
      </c>
      <c r="AB279" s="33">
        <v>0.15334170731309399</v>
      </c>
      <c r="AC279" s="33"/>
      <c r="AD279" s="32">
        <v>10</v>
      </c>
      <c r="AE279" s="33">
        <v>4.5770779934090101E-2</v>
      </c>
      <c r="AF279" s="33"/>
      <c r="AG279" s="32">
        <v>86</v>
      </c>
      <c r="AH279" s="33">
        <v>9.7655141088968403E-2</v>
      </c>
      <c r="AI279" s="33"/>
      <c r="AJ279" s="32">
        <v>35</v>
      </c>
      <c r="AK279" s="33">
        <v>0.128903948143783</v>
      </c>
      <c r="AL279" s="33"/>
      <c r="AM279" s="32">
        <v>84</v>
      </c>
      <c r="AN279" s="33">
        <v>0.244122177337325</v>
      </c>
      <c r="AO279" s="33"/>
      <c r="AP279" s="32">
        <v>45</v>
      </c>
      <c r="AQ279" s="33">
        <v>0.16518004625041299</v>
      </c>
      <c r="AR279" s="33"/>
      <c r="AS279" s="32">
        <v>25</v>
      </c>
      <c r="AT279" s="33">
        <v>0.15530844256693799</v>
      </c>
      <c r="AU279" s="33"/>
      <c r="AV279" s="32">
        <v>70</v>
      </c>
      <c r="AW279" s="33">
        <v>0.13863582349679199</v>
      </c>
      <c r="AX279" s="33"/>
      <c r="AY279" s="32">
        <v>50</v>
      </c>
      <c r="AZ279" s="33">
        <v>0.123971040364971</v>
      </c>
      <c r="BA279" s="33"/>
      <c r="BB279" s="32">
        <v>49</v>
      </c>
      <c r="BC279" s="33">
        <v>0.15110398421117599</v>
      </c>
      <c r="BD279" s="33"/>
    </row>
    <row r="280" spans="1:56" x14ac:dyDescent="0.3">
      <c r="A280" s="152"/>
      <c r="B280" s="134" t="s">
        <v>2</v>
      </c>
      <c r="C280" s="32">
        <v>2642</v>
      </c>
      <c r="D280" s="33">
        <v>0.25421029792253802</v>
      </c>
      <c r="E280" s="33"/>
      <c r="F280" s="32">
        <v>400</v>
      </c>
      <c r="G280" s="33">
        <v>0.129334316274137</v>
      </c>
      <c r="H280" s="33"/>
      <c r="I280" s="32">
        <v>223</v>
      </c>
      <c r="J280" s="33">
        <v>0.176590302579169</v>
      </c>
      <c r="K280" s="33"/>
      <c r="L280" s="32">
        <v>177</v>
      </c>
      <c r="M280" s="33">
        <v>9.6723954206399093E-2</v>
      </c>
      <c r="N280" s="33"/>
      <c r="O280" s="32">
        <v>180</v>
      </c>
      <c r="P280" s="33">
        <v>0.33269259204495</v>
      </c>
      <c r="Q280" s="33"/>
      <c r="R280" s="32">
        <v>166</v>
      </c>
      <c r="S280" s="33">
        <v>0.32523510971786801</v>
      </c>
      <c r="T280" s="33"/>
      <c r="U280" s="32">
        <v>249</v>
      </c>
      <c r="V280" s="33">
        <v>0.16552219260401599</v>
      </c>
      <c r="W280" s="33"/>
      <c r="X280" s="32">
        <v>218</v>
      </c>
      <c r="Y280" s="33">
        <v>0.261975148412527</v>
      </c>
      <c r="Z280" s="33"/>
      <c r="AA280" s="32">
        <v>238</v>
      </c>
      <c r="AB280" s="33">
        <v>0.38925779333355098</v>
      </c>
      <c r="AC280" s="33"/>
      <c r="AD280" s="32">
        <v>33</v>
      </c>
      <c r="AE280" s="33">
        <v>0.14876927238301299</v>
      </c>
      <c r="AF280" s="33"/>
      <c r="AG280" s="32">
        <v>206</v>
      </c>
      <c r="AH280" s="33">
        <v>0.25915209460309502</v>
      </c>
      <c r="AI280" s="33"/>
      <c r="AJ280" s="32">
        <v>105</v>
      </c>
      <c r="AK280" s="33">
        <v>0.393361555463979</v>
      </c>
      <c r="AL280" s="33"/>
      <c r="AM280" s="32">
        <v>187</v>
      </c>
      <c r="AN280" s="33">
        <v>0.53512662755759</v>
      </c>
      <c r="AO280" s="33"/>
      <c r="AP280" s="32">
        <v>141</v>
      </c>
      <c r="AQ280" s="33">
        <v>0.50190438899369905</v>
      </c>
      <c r="AR280" s="33"/>
      <c r="AS280" s="32">
        <v>89</v>
      </c>
      <c r="AT280" s="33">
        <v>0.55841385368302199</v>
      </c>
      <c r="AU280" s="33"/>
      <c r="AV280" s="32">
        <v>145</v>
      </c>
      <c r="AW280" s="33">
        <v>0.28434160211785497</v>
      </c>
      <c r="AX280" s="33"/>
      <c r="AY280" s="32">
        <v>169</v>
      </c>
      <c r="AZ280" s="33">
        <v>0.421383334164464</v>
      </c>
      <c r="BA280" s="33"/>
      <c r="BB280" s="32">
        <v>116</v>
      </c>
      <c r="BC280" s="33">
        <v>0.36655501485179798</v>
      </c>
      <c r="BD280" s="33"/>
    </row>
    <row r="281" spans="1:56" x14ac:dyDescent="0.3">
      <c r="A281" s="150" t="s">
        <v>181</v>
      </c>
      <c r="B281" s="134" t="s">
        <v>0</v>
      </c>
      <c r="C281" s="32">
        <v>2768</v>
      </c>
      <c r="D281" s="33">
        <v>0.13091902506948</v>
      </c>
      <c r="E281" s="33">
        <v>34.434191355026698</v>
      </c>
      <c r="F281" s="32">
        <v>432</v>
      </c>
      <c r="G281" s="33">
        <v>6.8587541200155006E-2</v>
      </c>
      <c r="H281" s="33">
        <v>30.120481927710799</v>
      </c>
      <c r="I281" s="32">
        <v>230</v>
      </c>
      <c r="J281" s="33">
        <v>8.9758199216371903E-2</v>
      </c>
      <c r="K281" s="33">
        <v>29.2134831460674</v>
      </c>
      <c r="L281" s="32">
        <v>202</v>
      </c>
      <c r="M281" s="33">
        <v>5.40673647245241E-2</v>
      </c>
      <c r="N281" s="33">
        <v>31.168831168831201</v>
      </c>
      <c r="O281" s="32">
        <v>168</v>
      </c>
      <c r="P281" s="33">
        <v>0.154597907406896</v>
      </c>
      <c r="Q281" s="33">
        <v>26.315789473684202</v>
      </c>
      <c r="R281" s="32">
        <v>168</v>
      </c>
      <c r="S281" s="33">
        <v>0.16256386437529</v>
      </c>
      <c r="T281" s="33">
        <v>40</v>
      </c>
      <c r="U281" s="32">
        <v>243</v>
      </c>
      <c r="V281" s="33">
        <v>7.8319388399706105E-2</v>
      </c>
      <c r="W281" s="33">
        <v>28.571428571428601</v>
      </c>
      <c r="X281" s="32">
        <v>225</v>
      </c>
      <c r="Y281" s="33">
        <v>0.131154038961493</v>
      </c>
      <c r="Z281" s="33">
        <v>33.928571428571402</v>
      </c>
      <c r="AA281" s="32">
        <v>271</v>
      </c>
      <c r="AB281" s="33">
        <v>0.22132747482502099</v>
      </c>
      <c r="AC281" s="33">
        <v>45.6989247311828</v>
      </c>
      <c r="AD281" s="32">
        <v>44</v>
      </c>
      <c r="AE281" s="33">
        <v>9.9931864637747003E-2</v>
      </c>
      <c r="AF281" s="33">
        <v>41.935483870967701</v>
      </c>
      <c r="AG281" s="32">
        <v>214</v>
      </c>
      <c r="AH281" s="33">
        <v>0.127719256363582</v>
      </c>
      <c r="AI281" s="33">
        <v>39.869281045751599</v>
      </c>
      <c r="AJ281" s="32">
        <v>120</v>
      </c>
      <c r="AK281" s="33">
        <v>0.22286191846968101</v>
      </c>
      <c r="AL281" s="33">
        <v>36.363636363636402</v>
      </c>
      <c r="AM281" s="32">
        <v>208</v>
      </c>
      <c r="AN281" s="33">
        <v>0.29991060357008997</v>
      </c>
      <c r="AO281" s="33">
        <v>25.3012048192771</v>
      </c>
      <c r="AP281" s="32">
        <v>167</v>
      </c>
      <c r="AQ281" s="33">
        <v>0.30179268468989401</v>
      </c>
      <c r="AR281" s="33">
        <v>34.677419354838698</v>
      </c>
      <c r="AS281" s="32">
        <v>75</v>
      </c>
      <c r="AT281" s="33">
        <v>0.23411893241766801</v>
      </c>
      <c r="AU281" s="33">
        <v>33.928571428571402</v>
      </c>
      <c r="AV281" s="32">
        <v>154</v>
      </c>
      <c r="AW281" s="33">
        <v>0.151743573068472</v>
      </c>
      <c r="AX281" s="33">
        <v>36.283185840708001</v>
      </c>
      <c r="AY281" s="32">
        <v>165</v>
      </c>
      <c r="AZ281" s="33">
        <v>0.205126930057933</v>
      </c>
      <c r="BA281" s="33">
        <v>47.321428571428598</v>
      </c>
      <c r="BB281" s="32">
        <v>114</v>
      </c>
      <c r="BC281" s="33">
        <v>0.17791928083153899</v>
      </c>
      <c r="BD281" s="33">
        <v>29.545454545454501</v>
      </c>
    </row>
    <row r="282" spans="1:56" x14ac:dyDescent="0.3">
      <c r="A282" s="151"/>
      <c r="B282" s="134" t="s">
        <v>1</v>
      </c>
      <c r="C282" s="32">
        <v>709</v>
      </c>
      <c r="D282" s="33">
        <v>6.5954285958806896E-2</v>
      </c>
      <c r="E282" s="33"/>
      <c r="F282" s="32">
        <v>100</v>
      </c>
      <c r="G282" s="33">
        <v>3.11938510680775E-2</v>
      </c>
      <c r="H282" s="33"/>
      <c r="I282" s="32">
        <v>52</v>
      </c>
      <c r="J282" s="33">
        <v>4.0011387856543797E-2</v>
      </c>
      <c r="K282" s="33"/>
      <c r="L282" s="32">
        <v>48</v>
      </c>
      <c r="M282" s="33">
        <v>2.5181913090922398E-2</v>
      </c>
      <c r="N282" s="33"/>
      <c r="O282" s="32">
        <v>35</v>
      </c>
      <c r="P282" s="33">
        <v>6.4143681847337999E-2</v>
      </c>
      <c r="Q282" s="33"/>
      <c r="R282" s="32">
        <v>48</v>
      </c>
      <c r="S282" s="33">
        <v>9.1771183848271598E-2</v>
      </c>
      <c r="T282" s="33"/>
      <c r="U282" s="32">
        <v>54</v>
      </c>
      <c r="V282" s="33">
        <v>3.3784840616886198E-2</v>
      </c>
      <c r="W282" s="33"/>
      <c r="X282" s="32">
        <v>57</v>
      </c>
      <c r="Y282" s="33">
        <v>6.4523432193796706E-2</v>
      </c>
      <c r="Z282" s="33"/>
      <c r="AA282" s="32">
        <v>85</v>
      </c>
      <c r="AB282" s="33">
        <v>0.13866005448524499</v>
      </c>
      <c r="AC282" s="33"/>
      <c r="AD282" s="32">
        <v>13</v>
      </c>
      <c r="AE282" s="33">
        <v>5.9502013914317101E-2</v>
      </c>
      <c r="AF282" s="33"/>
      <c r="AG282" s="32">
        <v>61</v>
      </c>
      <c r="AH282" s="33">
        <v>6.9267018679384507E-2</v>
      </c>
      <c r="AI282" s="33"/>
      <c r="AJ282" s="32">
        <v>32</v>
      </c>
      <c r="AK282" s="33">
        <v>0.117855038302887</v>
      </c>
      <c r="AL282" s="33"/>
      <c r="AM282" s="32">
        <v>42</v>
      </c>
      <c r="AN282" s="33">
        <v>0.122061088668662</v>
      </c>
      <c r="AO282" s="33"/>
      <c r="AP282" s="32">
        <v>43</v>
      </c>
      <c r="AQ282" s="33">
        <v>0.157838710861506</v>
      </c>
      <c r="AR282" s="33"/>
      <c r="AS282" s="32">
        <v>19</v>
      </c>
      <c r="AT282" s="33">
        <v>0.118034416350873</v>
      </c>
      <c r="AU282" s="33"/>
      <c r="AV282" s="32">
        <v>41</v>
      </c>
      <c r="AW282" s="33">
        <v>8.1200982333835103E-2</v>
      </c>
      <c r="AX282" s="33"/>
      <c r="AY282" s="32">
        <v>53</v>
      </c>
      <c r="AZ282" s="33">
        <v>0.13140930278686899</v>
      </c>
      <c r="BA282" s="33"/>
      <c r="BB282" s="32">
        <v>26</v>
      </c>
      <c r="BC282" s="33">
        <v>8.0177624275317605E-2</v>
      </c>
      <c r="BD282" s="33"/>
    </row>
    <row r="283" spans="1:56" x14ac:dyDescent="0.3">
      <c r="A283" s="152"/>
      <c r="B283" s="134" t="s">
        <v>2</v>
      </c>
      <c r="C283" s="32">
        <v>2059</v>
      </c>
      <c r="D283" s="33">
        <v>0.19811468713947999</v>
      </c>
      <c r="E283" s="33"/>
      <c r="F283" s="32">
        <v>332</v>
      </c>
      <c r="G283" s="33">
        <v>0.107347482507534</v>
      </c>
      <c r="H283" s="33"/>
      <c r="I283" s="32">
        <v>178</v>
      </c>
      <c r="J283" s="33">
        <v>0.140955488157363</v>
      </c>
      <c r="K283" s="33"/>
      <c r="L283" s="32">
        <v>154</v>
      </c>
      <c r="M283" s="33">
        <v>8.4155304789748406E-2</v>
      </c>
      <c r="N283" s="33"/>
      <c r="O283" s="32">
        <v>133</v>
      </c>
      <c r="P283" s="33">
        <v>0.24582285967765799</v>
      </c>
      <c r="Q283" s="33"/>
      <c r="R283" s="32">
        <v>120</v>
      </c>
      <c r="S283" s="33">
        <v>0.23510971786833901</v>
      </c>
      <c r="T283" s="33"/>
      <c r="U283" s="32">
        <v>189</v>
      </c>
      <c r="V283" s="33">
        <v>0.125637326916302</v>
      </c>
      <c r="W283" s="33"/>
      <c r="X283" s="32">
        <v>168</v>
      </c>
      <c r="Y283" s="33">
        <v>0.201889105198644</v>
      </c>
      <c r="Z283" s="33"/>
      <c r="AA283" s="32">
        <v>186</v>
      </c>
      <c r="AB283" s="33">
        <v>0.30420987210101103</v>
      </c>
      <c r="AC283" s="33"/>
      <c r="AD283" s="32">
        <v>31</v>
      </c>
      <c r="AE283" s="33">
        <v>0.139752952844649</v>
      </c>
      <c r="AF283" s="33"/>
      <c r="AG283" s="32">
        <v>153</v>
      </c>
      <c r="AH283" s="33">
        <v>0.19247704113725</v>
      </c>
      <c r="AI283" s="33"/>
      <c r="AJ283" s="32">
        <v>88</v>
      </c>
      <c r="AK283" s="33">
        <v>0.32967444648409699</v>
      </c>
      <c r="AL283" s="33"/>
      <c r="AM283" s="32">
        <v>166</v>
      </c>
      <c r="AN283" s="33">
        <v>0.475032193446845</v>
      </c>
      <c r="AO283" s="33"/>
      <c r="AP283" s="32">
        <v>124</v>
      </c>
      <c r="AQ283" s="33">
        <v>0.44139109386679998</v>
      </c>
      <c r="AR283" s="33"/>
      <c r="AS283" s="32">
        <v>56</v>
      </c>
      <c r="AT283" s="33">
        <v>0.35136152591291298</v>
      </c>
      <c r="AU283" s="33"/>
      <c r="AV283" s="32">
        <v>113</v>
      </c>
      <c r="AW283" s="33">
        <v>0.221590351995294</v>
      </c>
      <c r="AX283" s="33"/>
      <c r="AY283" s="32">
        <v>112</v>
      </c>
      <c r="AZ283" s="33">
        <v>0.27925996110307699</v>
      </c>
      <c r="BA283" s="33"/>
      <c r="BB283" s="32">
        <v>88</v>
      </c>
      <c r="BC283" s="33">
        <v>0.27807621816343298</v>
      </c>
      <c r="BD283" s="33"/>
    </row>
    <row r="284" spans="1:56" x14ac:dyDescent="0.3">
      <c r="A284" s="150" t="s">
        <v>182</v>
      </c>
      <c r="B284" s="134" t="s">
        <v>0</v>
      </c>
      <c r="C284" s="32">
        <v>1955</v>
      </c>
      <c r="D284" s="33">
        <v>9.2466291188884706E-2</v>
      </c>
      <c r="E284" s="33">
        <v>32.005401755570603</v>
      </c>
      <c r="F284" s="32">
        <v>296</v>
      </c>
      <c r="G284" s="33">
        <v>4.6995167118624698E-2</v>
      </c>
      <c r="H284" s="33">
        <v>24.894514767932499</v>
      </c>
      <c r="I284" s="32">
        <v>156</v>
      </c>
      <c r="J284" s="33">
        <v>6.0879474251104397E-2</v>
      </c>
      <c r="K284" s="33">
        <v>24.8</v>
      </c>
      <c r="L284" s="32">
        <v>140</v>
      </c>
      <c r="M284" s="33">
        <v>3.7472430997194897E-2</v>
      </c>
      <c r="N284" s="33">
        <v>25</v>
      </c>
      <c r="O284" s="32">
        <v>136</v>
      </c>
      <c r="P284" s="33">
        <v>0.12515068694844</v>
      </c>
      <c r="Q284" s="33">
        <v>37.373737373737399</v>
      </c>
      <c r="R284" s="32">
        <v>136</v>
      </c>
      <c r="S284" s="33">
        <v>0.131599318779997</v>
      </c>
      <c r="T284" s="33">
        <v>28.301886792452802</v>
      </c>
      <c r="U284" s="32">
        <v>169</v>
      </c>
      <c r="V284" s="33">
        <v>5.44690396689314E-2</v>
      </c>
      <c r="W284" s="33">
        <v>31.007751937984501</v>
      </c>
      <c r="X284" s="32">
        <v>169</v>
      </c>
      <c r="Y284" s="33">
        <v>9.8511255931077096E-2</v>
      </c>
      <c r="Z284" s="33">
        <v>20.714285714285701</v>
      </c>
      <c r="AA284" s="32">
        <v>166</v>
      </c>
      <c r="AB284" s="33">
        <v>0.13557328716219</v>
      </c>
      <c r="AC284" s="33">
        <v>28.682170542635699</v>
      </c>
      <c r="AD284" s="32">
        <v>21</v>
      </c>
      <c r="AE284" s="33">
        <v>4.7694753577106501E-2</v>
      </c>
      <c r="AF284" s="33">
        <v>75</v>
      </c>
      <c r="AG284" s="32">
        <v>126</v>
      </c>
      <c r="AH284" s="33">
        <v>7.5199188326221203E-2</v>
      </c>
      <c r="AI284" s="33">
        <v>48.235294117647101</v>
      </c>
      <c r="AJ284" s="32">
        <v>64</v>
      </c>
      <c r="AK284" s="33">
        <v>0.118859689850497</v>
      </c>
      <c r="AL284" s="33">
        <v>42.2222222222222</v>
      </c>
      <c r="AM284" s="32">
        <v>163</v>
      </c>
      <c r="AN284" s="33">
        <v>0.235026097990022</v>
      </c>
      <c r="AO284" s="33">
        <v>32.520325203252</v>
      </c>
      <c r="AP284" s="32">
        <v>102</v>
      </c>
      <c r="AQ284" s="33">
        <v>0.18432846609801901</v>
      </c>
      <c r="AR284" s="33">
        <v>32.4675324675325</v>
      </c>
      <c r="AS284" s="32">
        <v>71</v>
      </c>
      <c r="AT284" s="33">
        <v>0.22163258935539301</v>
      </c>
      <c r="AU284" s="33">
        <v>54.347826086956502</v>
      </c>
      <c r="AV284" s="32">
        <v>141</v>
      </c>
      <c r="AW284" s="33">
        <v>0.13893405066658801</v>
      </c>
      <c r="AX284" s="33">
        <v>34.285714285714299</v>
      </c>
      <c r="AY284" s="32">
        <v>113</v>
      </c>
      <c r="AZ284" s="33">
        <v>0.14048086725179601</v>
      </c>
      <c r="BA284" s="33">
        <v>41.25</v>
      </c>
      <c r="BB284" s="32">
        <v>82</v>
      </c>
      <c r="BC284" s="33">
        <v>0.127977026563036</v>
      </c>
      <c r="BD284" s="33">
        <v>20.588235294117599</v>
      </c>
    </row>
    <row r="285" spans="1:56" x14ac:dyDescent="0.3">
      <c r="A285" s="151"/>
      <c r="B285" s="134" t="s">
        <v>1</v>
      </c>
      <c r="C285" s="32">
        <v>474</v>
      </c>
      <c r="D285" s="33">
        <v>4.4093556480217899E-2</v>
      </c>
      <c r="E285" s="33"/>
      <c r="F285" s="32">
        <v>59</v>
      </c>
      <c r="G285" s="33">
        <v>1.84043721301657E-2</v>
      </c>
      <c r="H285" s="33"/>
      <c r="I285" s="32">
        <v>31</v>
      </c>
      <c r="J285" s="33">
        <v>2.38529427606319E-2</v>
      </c>
      <c r="K285" s="33"/>
      <c r="L285" s="32">
        <v>28</v>
      </c>
      <c r="M285" s="33">
        <v>1.46894493030381E-2</v>
      </c>
      <c r="N285" s="33"/>
      <c r="O285" s="32">
        <v>37</v>
      </c>
      <c r="P285" s="33">
        <v>6.7809035095757406E-2</v>
      </c>
      <c r="Q285" s="33"/>
      <c r="R285" s="32">
        <v>30</v>
      </c>
      <c r="S285" s="33">
        <v>5.7356989905169797E-2</v>
      </c>
      <c r="T285" s="33"/>
      <c r="U285" s="32">
        <v>40</v>
      </c>
      <c r="V285" s="33">
        <v>2.5025807864360101E-2</v>
      </c>
      <c r="W285" s="33"/>
      <c r="X285" s="32">
        <v>29</v>
      </c>
      <c r="Y285" s="33">
        <v>3.2827711116142202E-2</v>
      </c>
      <c r="Z285" s="33"/>
      <c r="AA285" s="32">
        <v>37</v>
      </c>
      <c r="AB285" s="33">
        <v>6.0357906070047797E-2</v>
      </c>
      <c r="AC285" s="33"/>
      <c r="AD285" s="32">
        <v>9</v>
      </c>
      <c r="AE285" s="33">
        <v>4.1193701940681102E-2</v>
      </c>
      <c r="AF285" s="33"/>
      <c r="AG285" s="32">
        <v>41</v>
      </c>
      <c r="AH285" s="33">
        <v>4.6556520751717498E-2</v>
      </c>
      <c r="AI285" s="33"/>
      <c r="AJ285" s="32">
        <v>19</v>
      </c>
      <c r="AK285" s="33">
        <v>6.9976428992339398E-2</v>
      </c>
      <c r="AL285" s="33"/>
      <c r="AM285" s="32">
        <v>40</v>
      </c>
      <c r="AN285" s="33">
        <v>0.11624865587491599</v>
      </c>
      <c r="AO285" s="33"/>
      <c r="AP285" s="32">
        <v>25</v>
      </c>
      <c r="AQ285" s="33">
        <v>9.1766692361340496E-2</v>
      </c>
      <c r="AR285" s="33"/>
      <c r="AS285" s="32">
        <v>25</v>
      </c>
      <c r="AT285" s="33">
        <v>0.15530844256693799</v>
      </c>
      <c r="AU285" s="33"/>
      <c r="AV285" s="32">
        <v>36</v>
      </c>
      <c r="AW285" s="33">
        <v>7.1298423512635697E-2</v>
      </c>
      <c r="AX285" s="33"/>
      <c r="AY285" s="32">
        <v>33</v>
      </c>
      <c r="AZ285" s="33">
        <v>8.1820886640880705E-2</v>
      </c>
      <c r="BA285" s="33"/>
      <c r="BB285" s="32">
        <v>14</v>
      </c>
      <c r="BC285" s="33">
        <v>4.31725669174787E-2</v>
      </c>
      <c r="BD285" s="33"/>
    </row>
    <row r="286" spans="1:56" x14ac:dyDescent="0.3">
      <c r="A286" s="152"/>
      <c r="B286" s="134" t="s">
        <v>2</v>
      </c>
      <c r="C286" s="32">
        <v>1481</v>
      </c>
      <c r="D286" s="33">
        <v>0.14250017078852301</v>
      </c>
      <c r="E286" s="33"/>
      <c r="F286" s="32">
        <v>237</v>
      </c>
      <c r="G286" s="33">
        <v>7.6630582392426205E-2</v>
      </c>
      <c r="H286" s="33"/>
      <c r="I286" s="32">
        <v>125</v>
      </c>
      <c r="J286" s="33">
        <v>9.8985595616125896E-2</v>
      </c>
      <c r="K286" s="33"/>
      <c r="L286" s="32">
        <v>112</v>
      </c>
      <c r="M286" s="33">
        <v>6.1203858028907897E-2</v>
      </c>
      <c r="N286" s="33"/>
      <c r="O286" s="32">
        <v>99</v>
      </c>
      <c r="P286" s="33">
        <v>0.18298092562472301</v>
      </c>
      <c r="Q286" s="33"/>
      <c r="R286" s="32">
        <v>106</v>
      </c>
      <c r="S286" s="33">
        <v>0.20768025078369901</v>
      </c>
      <c r="T286" s="33"/>
      <c r="U286" s="32">
        <v>129</v>
      </c>
      <c r="V286" s="33">
        <v>8.5752461228586804E-2</v>
      </c>
      <c r="W286" s="33"/>
      <c r="X286" s="32">
        <v>140</v>
      </c>
      <c r="Y286" s="33">
        <v>0.16824092099887</v>
      </c>
      <c r="Z286" s="33"/>
      <c r="AA286" s="32">
        <v>129</v>
      </c>
      <c r="AB286" s="33">
        <v>0.210984266134572</v>
      </c>
      <c r="AC286" s="33"/>
      <c r="AD286" s="32">
        <v>12</v>
      </c>
      <c r="AE286" s="33">
        <v>5.4097917230186601E-2</v>
      </c>
      <c r="AF286" s="33"/>
      <c r="AG286" s="32">
        <v>85</v>
      </c>
      <c r="AH286" s="33">
        <v>0.106931689520694</v>
      </c>
      <c r="AI286" s="33"/>
      <c r="AJ286" s="32">
        <v>45</v>
      </c>
      <c r="AK286" s="33">
        <v>0.16858352377027699</v>
      </c>
      <c r="AL286" s="33"/>
      <c r="AM286" s="32">
        <v>123</v>
      </c>
      <c r="AN286" s="33">
        <v>0.35198168550579501</v>
      </c>
      <c r="AO286" s="33"/>
      <c r="AP286" s="32">
        <v>77</v>
      </c>
      <c r="AQ286" s="33">
        <v>0.27408963086889998</v>
      </c>
      <c r="AR286" s="33"/>
      <c r="AS286" s="32">
        <v>46</v>
      </c>
      <c r="AT286" s="33">
        <v>0.28861839628560698</v>
      </c>
      <c r="AU286" s="33"/>
      <c r="AV286" s="32">
        <v>105</v>
      </c>
      <c r="AW286" s="33">
        <v>0.20590253946465301</v>
      </c>
      <c r="AX286" s="33"/>
      <c r="AY286" s="32">
        <v>80</v>
      </c>
      <c r="AZ286" s="33">
        <v>0.19947140078791201</v>
      </c>
      <c r="BA286" s="33"/>
      <c r="BB286" s="32">
        <v>68</v>
      </c>
      <c r="BC286" s="33">
        <v>0.21487707767174399</v>
      </c>
      <c r="BD286" s="33"/>
    </row>
    <row r="287" spans="1:56" x14ac:dyDescent="0.3">
      <c r="A287" s="150" t="s">
        <v>183</v>
      </c>
      <c r="B287" s="134" t="s">
        <v>0</v>
      </c>
      <c r="C287" s="32">
        <v>1634</v>
      </c>
      <c r="D287" s="33">
        <v>7.7283846446362006E-2</v>
      </c>
      <c r="E287" s="33">
        <v>32.737611697806699</v>
      </c>
      <c r="F287" s="32">
        <v>271</v>
      </c>
      <c r="G287" s="33">
        <v>4.3025980706578697E-2</v>
      </c>
      <c r="H287" s="33">
        <v>34.825870646766198</v>
      </c>
      <c r="I287" s="32">
        <v>140</v>
      </c>
      <c r="J287" s="33">
        <v>5.4635425609965503E-2</v>
      </c>
      <c r="K287" s="33">
        <v>35.922330097087404</v>
      </c>
      <c r="L287" s="32">
        <v>131</v>
      </c>
      <c r="M287" s="33">
        <v>3.5063489004518097E-2</v>
      </c>
      <c r="N287" s="33">
        <v>33.673469387755098</v>
      </c>
      <c r="O287" s="32">
        <v>101</v>
      </c>
      <c r="P287" s="33">
        <v>9.2942789572003096E-2</v>
      </c>
      <c r="Q287" s="33">
        <v>36.486486486486498</v>
      </c>
      <c r="R287" s="32">
        <v>90</v>
      </c>
      <c r="S287" s="33">
        <v>8.7087784486762701E-2</v>
      </c>
      <c r="T287" s="33">
        <v>15.384615384615399</v>
      </c>
      <c r="U287" s="32">
        <v>136</v>
      </c>
      <c r="V287" s="33">
        <v>4.3833073343045398E-2</v>
      </c>
      <c r="W287" s="33">
        <v>33.3333333333333</v>
      </c>
      <c r="X287" s="32">
        <v>152</v>
      </c>
      <c r="Y287" s="33">
        <v>8.8601839653986506E-2</v>
      </c>
      <c r="Z287" s="33">
        <v>29.914529914529901</v>
      </c>
      <c r="AA287" s="32">
        <v>130</v>
      </c>
      <c r="AB287" s="33">
        <v>0.10617185139207599</v>
      </c>
      <c r="AC287" s="33">
        <v>34.020618556701002</v>
      </c>
      <c r="AD287" s="32">
        <v>23</v>
      </c>
      <c r="AE287" s="33">
        <v>5.2237111060640502E-2</v>
      </c>
      <c r="AF287" s="33">
        <v>21.052631578947398</v>
      </c>
      <c r="AG287" s="32">
        <v>106</v>
      </c>
      <c r="AH287" s="33">
        <v>6.3262809226820996E-2</v>
      </c>
      <c r="AI287" s="33">
        <v>49.295774647887299</v>
      </c>
      <c r="AJ287" s="32">
        <v>70</v>
      </c>
      <c r="AK287" s="33">
        <v>0.130002785773981</v>
      </c>
      <c r="AL287" s="33">
        <v>29.629629629629601</v>
      </c>
      <c r="AM287" s="32">
        <v>121</v>
      </c>
      <c r="AN287" s="33">
        <v>0.174467226115293</v>
      </c>
      <c r="AO287" s="33">
        <v>26.0416666666667</v>
      </c>
      <c r="AP287" s="32">
        <v>87</v>
      </c>
      <c r="AQ287" s="33">
        <v>0.15722133873066399</v>
      </c>
      <c r="AR287" s="33">
        <v>29.8507462686567</v>
      </c>
      <c r="AS287" s="32">
        <v>58</v>
      </c>
      <c r="AT287" s="33">
        <v>0.181051974402997</v>
      </c>
      <c r="AU287" s="33">
        <v>61.1111111111111</v>
      </c>
      <c r="AV287" s="32">
        <v>93</v>
      </c>
      <c r="AW287" s="33">
        <v>9.1637352567323901E-2</v>
      </c>
      <c r="AX287" s="33">
        <v>38.805970149253703</v>
      </c>
      <c r="AY287" s="32">
        <v>106</v>
      </c>
      <c r="AZ287" s="33">
        <v>0.131778512643278</v>
      </c>
      <c r="BA287" s="33">
        <v>32.5</v>
      </c>
      <c r="BB287" s="32">
        <v>90</v>
      </c>
      <c r="BC287" s="33">
        <v>0.14046259013016199</v>
      </c>
      <c r="BD287" s="33">
        <v>25</v>
      </c>
    </row>
    <row r="288" spans="1:56" x14ac:dyDescent="0.3">
      <c r="A288" s="151"/>
      <c r="B288" s="134" t="s">
        <v>1</v>
      </c>
      <c r="C288" s="32">
        <v>403</v>
      </c>
      <c r="D288" s="33">
        <v>3.7488825446261198E-2</v>
      </c>
      <c r="E288" s="33"/>
      <c r="F288" s="32">
        <v>70</v>
      </c>
      <c r="G288" s="33">
        <v>2.1835695747654201E-2</v>
      </c>
      <c r="H288" s="33"/>
      <c r="I288" s="32">
        <v>37</v>
      </c>
      <c r="J288" s="33">
        <v>2.8469641359463799E-2</v>
      </c>
      <c r="K288" s="33"/>
      <c r="L288" s="32">
        <v>33</v>
      </c>
      <c r="M288" s="33">
        <v>1.7312565250009199E-2</v>
      </c>
      <c r="N288" s="33"/>
      <c r="O288" s="32">
        <v>27</v>
      </c>
      <c r="P288" s="33">
        <v>4.9482268853660798E-2</v>
      </c>
      <c r="Q288" s="33"/>
      <c r="R288" s="32">
        <v>12</v>
      </c>
      <c r="S288" s="33">
        <v>2.29427959620679E-2</v>
      </c>
      <c r="T288" s="33"/>
      <c r="U288" s="32">
        <v>34</v>
      </c>
      <c r="V288" s="33">
        <v>2.1271936684706099E-2</v>
      </c>
      <c r="W288" s="33"/>
      <c r="X288" s="32">
        <v>35</v>
      </c>
      <c r="Y288" s="33">
        <v>3.9619651347068102E-2</v>
      </c>
      <c r="Z288" s="33"/>
      <c r="AA288" s="32">
        <v>33</v>
      </c>
      <c r="AB288" s="33">
        <v>5.3832727035448003E-2</v>
      </c>
      <c r="AC288" s="33"/>
      <c r="AD288" s="32">
        <v>4</v>
      </c>
      <c r="AE288" s="33">
        <v>1.8308311973635999E-2</v>
      </c>
      <c r="AF288" s="33"/>
      <c r="AG288" s="32">
        <v>35</v>
      </c>
      <c r="AH288" s="33">
        <v>3.9743371373417401E-2</v>
      </c>
      <c r="AI288" s="33"/>
      <c r="AJ288" s="32">
        <v>16</v>
      </c>
      <c r="AK288" s="33">
        <v>5.8927519151443702E-2</v>
      </c>
      <c r="AL288" s="33"/>
      <c r="AM288" s="32">
        <v>25</v>
      </c>
      <c r="AN288" s="33">
        <v>7.2655409921822803E-2</v>
      </c>
      <c r="AO288" s="33"/>
      <c r="AP288" s="32">
        <v>20</v>
      </c>
      <c r="AQ288" s="33">
        <v>7.34133538890724E-2</v>
      </c>
      <c r="AR288" s="33"/>
      <c r="AS288" s="32">
        <v>22</v>
      </c>
      <c r="AT288" s="33">
        <v>0.13667142945890501</v>
      </c>
      <c r="AU288" s="33"/>
      <c r="AV288" s="32">
        <v>26</v>
      </c>
      <c r="AW288" s="33">
        <v>5.14933058702369E-2</v>
      </c>
      <c r="AX288" s="33"/>
      <c r="AY288" s="32">
        <v>26</v>
      </c>
      <c r="AZ288" s="33">
        <v>6.4464940989784794E-2</v>
      </c>
      <c r="BA288" s="33"/>
      <c r="BB288" s="32">
        <v>18</v>
      </c>
      <c r="BC288" s="33">
        <v>5.55075860367584E-2</v>
      </c>
      <c r="BD288" s="33"/>
    </row>
    <row r="289" spans="1:56" x14ac:dyDescent="0.3">
      <c r="A289" s="152"/>
      <c r="B289" s="134" t="s">
        <v>2</v>
      </c>
      <c r="C289" s="32">
        <v>1231</v>
      </c>
      <c r="D289" s="33">
        <v>0.118445449183438</v>
      </c>
      <c r="E289" s="33"/>
      <c r="F289" s="32">
        <v>201</v>
      </c>
      <c r="G289" s="33">
        <v>6.4990493927753898E-2</v>
      </c>
      <c r="H289" s="33"/>
      <c r="I289" s="32">
        <v>103</v>
      </c>
      <c r="J289" s="33">
        <v>8.1564130787687802E-2</v>
      </c>
      <c r="K289" s="33"/>
      <c r="L289" s="32">
        <v>98</v>
      </c>
      <c r="M289" s="33">
        <v>5.3553375775294398E-2</v>
      </c>
      <c r="N289" s="33"/>
      <c r="O289" s="32">
        <v>74</v>
      </c>
      <c r="P289" s="33">
        <v>0.13677362117403499</v>
      </c>
      <c r="Q289" s="33"/>
      <c r="R289" s="32">
        <v>78</v>
      </c>
      <c r="S289" s="33">
        <v>0.15282131661442</v>
      </c>
      <c r="T289" s="33"/>
      <c r="U289" s="32">
        <v>102</v>
      </c>
      <c r="V289" s="33">
        <v>6.7804271669115193E-2</v>
      </c>
      <c r="W289" s="33"/>
      <c r="X289" s="32">
        <v>117</v>
      </c>
      <c r="Y289" s="33">
        <v>0.140601341120485</v>
      </c>
      <c r="Z289" s="33"/>
      <c r="AA289" s="32">
        <v>97</v>
      </c>
      <c r="AB289" s="33">
        <v>0.15864708383762399</v>
      </c>
      <c r="AC289" s="33"/>
      <c r="AD289" s="32">
        <v>19</v>
      </c>
      <c r="AE289" s="33">
        <v>8.5655035614462194E-2</v>
      </c>
      <c r="AF289" s="33"/>
      <c r="AG289" s="32">
        <v>71</v>
      </c>
      <c r="AH289" s="33">
        <v>8.9319411246697705E-2</v>
      </c>
      <c r="AI289" s="33"/>
      <c r="AJ289" s="32">
        <v>54</v>
      </c>
      <c r="AK289" s="33">
        <v>0.20230022852433199</v>
      </c>
      <c r="AL289" s="33"/>
      <c r="AM289" s="32">
        <v>96</v>
      </c>
      <c r="AN289" s="33">
        <v>0.27471741307769398</v>
      </c>
      <c r="AO289" s="33"/>
      <c r="AP289" s="32">
        <v>67</v>
      </c>
      <c r="AQ289" s="33">
        <v>0.23849357491190001</v>
      </c>
      <c r="AR289" s="33"/>
      <c r="AS289" s="32">
        <v>36</v>
      </c>
      <c r="AT289" s="33">
        <v>0.22587526665830099</v>
      </c>
      <c r="AU289" s="33"/>
      <c r="AV289" s="32">
        <v>67</v>
      </c>
      <c r="AW289" s="33">
        <v>0.13138542994411201</v>
      </c>
      <c r="AX289" s="33"/>
      <c r="AY289" s="32">
        <v>80</v>
      </c>
      <c r="AZ289" s="33">
        <v>0.19947140078791201</v>
      </c>
      <c r="BA289" s="33"/>
      <c r="BB289" s="32">
        <v>72</v>
      </c>
      <c r="BC289" s="33">
        <v>0.22751690577008199</v>
      </c>
      <c r="BD289" s="33"/>
    </row>
    <row r="290" spans="1:56" x14ac:dyDescent="0.3">
      <c r="A290" s="150" t="s">
        <v>184</v>
      </c>
      <c r="B290" s="134" t="s">
        <v>0</v>
      </c>
      <c r="C290" s="32">
        <v>1152</v>
      </c>
      <c r="D290" s="33">
        <v>5.4486530664754597E-2</v>
      </c>
      <c r="E290" s="33">
        <v>27.857935627081002</v>
      </c>
      <c r="F290" s="32">
        <v>182</v>
      </c>
      <c r="G290" s="33">
        <v>2.8895677079694902E-2</v>
      </c>
      <c r="H290" s="33">
        <v>36.842105263157897</v>
      </c>
      <c r="I290" s="32">
        <v>99</v>
      </c>
      <c r="J290" s="33">
        <v>3.8635050967047002E-2</v>
      </c>
      <c r="K290" s="33">
        <v>43.478260869565197</v>
      </c>
      <c r="L290" s="32">
        <v>83</v>
      </c>
      <c r="M290" s="33">
        <v>2.2215798376908399E-2</v>
      </c>
      <c r="N290" s="33">
        <v>29.6875</v>
      </c>
      <c r="O290" s="32">
        <v>74</v>
      </c>
      <c r="P290" s="33">
        <v>6.8096697310180504E-2</v>
      </c>
      <c r="Q290" s="33">
        <v>34.545454545454497</v>
      </c>
      <c r="R290" s="32">
        <v>73</v>
      </c>
      <c r="S290" s="33">
        <v>7.0637869639262996E-2</v>
      </c>
      <c r="T290" s="33">
        <v>21.6666666666667</v>
      </c>
      <c r="U290" s="32">
        <v>121</v>
      </c>
      <c r="V290" s="33">
        <v>3.89985431949154E-2</v>
      </c>
      <c r="W290" s="33">
        <v>28.7234042553191</v>
      </c>
      <c r="X290" s="32">
        <v>122</v>
      </c>
      <c r="Y290" s="33">
        <v>7.1114634459120696E-2</v>
      </c>
      <c r="Z290" s="33">
        <v>31.1827956989247</v>
      </c>
      <c r="AA290" s="32">
        <v>77</v>
      </c>
      <c r="AB290" s="33">
        <v>6.2886404286076003E-2</v>
      </c>
      <c r="AC290" s="33">
        <v>42.592592592592602</v>
      </c>
      <c r="AD290" s="32">
        <v>14</v>
      </c>
      <c r="AE290" s="33">
        <v>3.1796502384737697E-2</v>
      </c>
      <c r="AF290" s="33">
        <v>0</v>
      </c>
      <c r="AG290" s="32">
        <v>110</v>
      </c>
      <c r="AH290" s="33">
        <v>6.5650085046701098E-2</v>
      </c>
      <c r="AI290" s="33">
        <v>19.565217391304301</v>
      </c>
      <c r="AJ290" s="32">
        <v>39</v>
      </c>
      <c r="AK290" s="33">
        <v>7.2430123502646507E-2</v>
      </c>
      <c r="AL290" s="33">
        <v>25.806451612903199</v>
      </c>
      <c r="AM290" s="32">
        <v>72</v>
      </c>
      <c r="AN290" s="33">
        <v>0.103815208928108</v>
      </c>
      <c r="AO290" s="33">
        <v>28.571428571428601</v>
      </c>
      <c r="AP290" s="32">
        <v>57</v>
      </c>
      <c r="AQ290" s="33">
        <v>0.103007083995952</v>
      </c>
      <c r="AR290" s="33">
        <v>29.545454545454501</v>
      </c>
      <c r="AS290" s="32">
        <v>28</v>
      </c>
      <c r="AT290" s="33">
        <v>8.7404401435929494E-2</v>
      </c>
      <c r="AU290" s="33">
        <v>27.272727272727298</v>
      </c>
      <c r="AV290" s="32">
        <v>70</v>
      </c>
      <c r="AW290" s="33">
        <v>6.8974351394759895E-2</v>
      </c>
      <c r="AX290" s="33">
        <v>22.807017543859601</v>
      </c>
      <c r="AY290" s="32">
        <v>54</v>
      </c>
      <c r="AZ290" s="33">
        <v>6.7132449837141603E-2</v>
      </c>
      <c r="BA290" s="33">
        <v>10.2040816326531</v>
      </c>
      <c r="BB290" s="32">
        <v>59</v>
      </c>
      <c r="BC290" s="33">
        <v>9.2081031307550604E-2</v>
      </c>
      <c r="BD290" s="33">
        <v>25.531914893617</v>
      </c>
    </row>
    <row r="291" spans="1:56" x14ac:dyDescent="0.3">
      <c r="A291" s="151"/>
      <c r="B291" s="134" t="s">
        <v>1</v>
      </c>
      <c r="C291" s="32">
        <v>251</v>
      </c>
      <c r="D291" s="33">
        <v>2.3349119570748301E-2</v>
      </c>
      <c r="E291" s="33"/>
      <c r="F291" s="32">
        <v>49</v>
      </c>
      <c r="G291" s="33">
        <v>1.5284987023357999E-2</v>
      </c>
      <c r="H291" s="33"/>
      <c r="I291" s="32">
        <v>30</v>
      </c>
      <c r="J291" s="33">
        <v>2.3083492994159901E-2</v>
      </c>
      <c r="K291" s="33"/>
      <c r="L291" s="32">
        <v>19</v>
      </c>
      <c r="M291" s="33">
        <v>9.9678405984901294E-3</v>
      </c>
      <c r="N291" s="33"/>
      <c r="O291" s="32">
        <v>19</v>
      </c>
      <c r="P291" s="33">
        <v>3.4820855859983499E-2</v>
      </c>
      <c r="Q291" s="33"/>
      <c r="R291" s="32">
        <v>13</v>
      </c>
      <c r="S291" s="33">
        <v>2.4854695625573599E-2</v>
      </c>
      <c r="T291" s="33"/>
      <c r="U291" s="32">
        <v>27</v>
      </c>
      <c r="V291" s="33">
        <v>1.6892420308443099E-2</v>
      </c>
      <c r="W291" s="33"/>
      <c r="X291" s="32">
        <v>29</v>
      </c>
      <c r="Y291" s="33">
        <v>3.2827711116142202E-2</v>
      </c>
      <c r="Z291" s="33"/>
      <c r="AA291" s="32">
        <v>23</v>
      </c>
      <c r="AB291" s="33">
        <v>3.7519779448948597E-2</v>
      </c>
      <c r="AC291" s="33"/>
      <c r="AD291" s="32">
        <v>0</v>
      </c>
      <c r="AE291" s="33">
        <v>0</v>
      </c>
      <c r="AF291" s="33"/>
      <c r="AG291" s="32">
        <v>18</v>
      </c>
      <c r="AH291" s="33">
        <v>2.0439448134900399E-2</v>
      </c>
      <c r="AI291" s="33"/>
      <c r="AJ291" s="32">
        <v>8</v>
      </c>
      <c r="AK291" s="33">
        <v>2.94637595757219E-2</v>
      </c>
      <c r="AL291" s="33"/>
      <c r="AM291" s="32">
        <v>16</v>
      </c>
      <c r="AN291" s="33">
        <v>4.6499462349966603E-2</v>
      </c>
      <c r="AO291" s="33"/>
      <c r="AP291" s="32">
        <v>13</v>
      </c>
      <c r="AQ291" s="33">
        <v>4.7718680027897101E-2</v>
      </c>
      <c r="AR291" s="33"/>
      <c r="AS291" s="32">
        <v>6</v>
      </c>
      <c r="AT291" s="33">
        <v>3.7274026216065098E-2</v>
      </c>
      <c r="AU291" s="33"/>
      <c r="AV291" s="32">
        <v>13</v>
      </c>
      <c r="AW291" s="33">
        <v>2.5746652935118401E-2</v>
      </c>
      <c r="AX291" s="33"/>
      <c r="AY291" s="32">
        <v>5</v>
      </c>
      <c r="AZ291" s="33">
        <v>1.23971040364971E-2</v>
      </c>
      <c r="BA291" s="33"/>
      <c r="BB291" s="32">
        <v>12</v>
      </c>
      <c r="BC291" s="33">
        <v>3.7005057357838898E-2</v>
      </c>
      <c r="BD291" s="33"/>
    </row>
    <row r="292" spans="1:56" x14ac:dyDescent="0.3">
      <c r="A292" s="152"/>
      <c r="B292" s="134" t="s">
        <v>2</v>
      </c>
      <c r="C292" s="32">
        <v>901</v>
      </c>
      <c r="D292" s="33">
        <v>8.6693216664726305E-2</v>
      </c>
      <c r="E292" s="33"/>
      <c r="F292" s="32">
        <v>133</v>
      </c>
      <c r="G292" s="33">
        <v>4.3003660161150599E-2</v>
      </c>
      <c r="H292" s="33"/>
      <c r="I292" s="32">
        <v>69</v>
      </c>
      <c r="J292" s="33">
        <v>5.4640048780101501E-2</v>
      </c>
      <c r="K292" s="33"/>
      <c r="L292" s="32">
        <v>64</v>
      </c>
      <c r="M292" s="33">
        <v>3.4973633159375898E-2</v>
      </c>
      <c r="N292" s="33"/>
      <c r="O292" s="32">
        <v>55</v>
      </c>
      <c r="P292" s="33">
        <v>0.101656069791513</v>
      </c>
      <c r="Q292" s="33"/>
      <c r="R292" s="32">
        <v>60</v>
      </c>
      <c r="S292" s="33">
        <v>0.117554858934169</v>
      </c>
      <c r="T292" s="33"/>
      <c r="U292" s="32">
        <v>94</v>
      </c>
      <c r="V292" s="33">
        <v>6.24862895774198E-2</v>
      </c>
      <c r="W292" s="33"/>
      <c r="X292" s="32">
        <v>93</v>
      </c>
      <c r="Y292" s="33">
        <v>0.111760040377821</v>
      </c>
      <c r="Z292" s="33"/>
      <c r="AA292" s="32">
        <v>54</v>
      </c>
      <c r="AB292" s="33">
        <v>8.8318995126099906E-2</v>
      </c>
      <c r="AC292" s="33"/>
      <c r="AD292" s="32">
        <v>14</v>
      </c>
      <c r="AE292" s="33">
        <v>6.3114236768551102E-2</v>
      </c>
      <c r="AF292" s="33"/>
      <c r="AG292" s="32">
        <v>92</v>
      </c>
      <c r="AH292" s="33">
        <v>0.115737828657693</v>
      </c>
      <c r="AI292" s="33"/>
      <c r="AJ292" s="32">
        <v>31</v>
      </c>
      <c r="AK292" s="33">
        <v>0.11613531637508</v>
      </c>
      <c r="AL292" s="33"/>
      <c r="AM292" s="32">
        <v>56</v>
      </c>
      <c r="AN292" s="33">
        <v>0.160251824295321</v>
      </c>
      <c r="AO292" s="33"/>
      <c r="AP292" s="32">
        <v>44</v>
      </c>
      <c r="AQ292" s="33">
        <v>0.15662264621079999</v>
      </c>
      <c r="AR292" s="33"/>
      <c r="AS292" s="32">
        <v>22</v>
      </c>
      <c r="AT292" s="33">
        <v>0.13803488518007301</v>
      </c>
      <c r="AU292" s="33"/>
      <c r="AV292" s="32">
        <v>57</v>
      </c>
      <c r="AW292" s="33">
        <v>0.111775664280812</v>
      </c>
      <c r="AX292" s="33"/>
      <c r="AY292" s="32">
        <v>49</v>
      </c>
      <c r="AZ292" s="33">
        <v>0.122176232982596</v>
      </c>
      <c r="BA292" s="33"/>
      <c r="BB292" s="32">
        <v>47</v>
      </c>
      <c r="BC292" s="33">
        <v>0.14851798015546999</v>
      </c>
      <c r="BD292" s="33"/>
    </row>
    <row r="293" spans="1:56" x14ac:dyDescent="0.3">
      <c r="A293" s="150" t="s">
        <v>185</v>
      </c>
      <c r="B293" s="134" t="s">
        <v>0</v>
      </c>
      <c r="C293" s="32">
        <v>1133</v>
      </c>
      <c r="D293" s="33">
        <v>5.3587881287471301E-2</v>
      </c>
      <c r="E293" s="33">
        <v>26.4508928571429</v>
      </c>
      <c r="F293" s="32">
        <v>174</v>
      </c>
      <c r="G293" s="33">
        <v>2.7625537427840199E-2</v>
      </c>
      <c r="H293" s="33">
        <v>39.200000000000003</v>
      </c>
      <c r="I293" s="32">
        <v>98</v>
      </c>
      <c r="J293" s="33">
        <v>3.8244797926975903E-2</v>
      </c>
      <c r="K293" s="33">
        <v>38.028169014084497</v>
      </c>
      <c r="L293" s="32">
        <v>76</v>
      </c>
      <c r="M293" s="33">
        <v>2.03421768270487E-2</v>
      </c>
      <c r="N293" s="33">
        <v>40.740740740740698</v>
      </c>
      <c r="O293" s="32">
        <v>78</v>
      </c>
      <c r="P293" s="33">
        <v>7.1777599867487496E-2</v>
      </c>
      <c r="Q293" s="33">
        <v>34.482758620689701</v>
      </c>
      <c r="R293" s="32">
        <v>81</v>
      </c>
      <c r="S293" s="33">
        <v>7.8379006038086396E-2</v>
      </c>
      <c r="T293" s="33">
        <v>19.117647058823501</v>
      </c>
      <c r="U293" s="32">
        <v>92</v>
      </c>
      <c r="V293" s="33">
        <v>2.9651784908530699E-2</v>
      </c>
      <c r="W293" s="33">
        <v>35.294117647058798</v>
      </c>
      <c r="X293" s="32">
        <v>90</v>
      </c>
      <c r="Y293" s="33">
        <v>5.2461615584597297E-2</v>
      </c>
      <c r="Z293" s="33">
        <v>21.6216216216216</v>
      </c>
      <c r="AA293" s="32">
        <v>91</v>
      </c>
      <c r="AB293" s="33">
        <v>7.4320295974453401E-2</v>
      </c>
      <c r="AC293" s="33">
        <v>33.823529411764703</v>
      </c>
      <c r="AD293" s="32">
        <v>17</v>
      </c>
      <c r="AE293" s="33">
        <v>3.8610038610038602E-2</v>
      </c>
      <c r="AF293" s="33">
        <v>21.428571428571399</v>
      </c>
      <c r="AG293" s="32">
        <v>95</v>
      </c>
      <c r="AH293" s="33">
        <v>5.6697800722150901E-2</v>
      </c>
      <c r="AI293" s="33">
        <v>21.794871794871799</v>
      </c>
      <c r="AJ293" s="32">
        <v>48</v>
      </c>
      <c r="AK293" s="33">
        <v>8.9144767387872595E-2</v>
      </c>
      <c r="AL293" s="33">
        <v>20</v>
      </c>
      <c r="AM293" s="32">
        <v>82</v>
      </c>
      <c r="AN293" s="33">
        <v>0.118233987945901</v>
      </c>
      <c r="AO293" s="33">
        <v>15.492957746478901</v>
      </c>
      <c r="AP293" s="32">
        <v>71</v>
      </c>
      <c r="AQ293" s="33">
        <v>0.12830706953881699</v>
      </c>
      <c r="AR293" s="33">
        <v>14.5161290322581</v>
      </c>
      <c r="AS293" s="32">
        <v>19</v>
      </c>
      <c r="AT293" s="33">
        <v>5.9310129545809297E-2</v>
      </c>
      <c r="AU293" s="33">
        <v>26.6666666666667</v>
      </c>
      <c r="AV293" s="32">
        <v>98</v>
      </c>
      <c r="AW293" s="33">
        <v>9.6564091952663897E-2</v>
      </c>
      <c r="AX293" s="33">
        <v>20.987654320987701</v>
      </c>
      <c r="AY293" s="32">
        <v>54</v>
      </c>
      <c r="AZ293" s="33">
        <v>6.7132449837141603E-2</v>
      </c>
      <c r="BA293" s="33">
        <v>28.571428571428601</v>
      </c>
      <c r="BB293" s="32">
        <v>43</v>
      </c>
      <c r="BC293" s="33">
        <v>6.7109904173299595E-2</v>
      </c>
      <c r="BD293" s="33">
        <v>34.375</v>
      </c>
    </row>
    <row r="294" spans="1:56" x14ac:dyDescent="0.3">
      <c r="A294" s="151"/>
      <c r="B294" s="134" t="s">
        <v>1</v>
      </c>
      <c r="C294" s="32">
        <v>237</v>
      </c>
      <c r="D294" s="33">
        <v>2.2046778240109002E-2</v>
      </c>
      <c r="E294" s="33"/>
      <c r="F294" s="32">
        <v>49</v>
      </c>
      <c r="G294" s="33">
        <v>1.5284987023357999E-2</v>
      </c>
      <c r="H294" s="33"/>
      <c r="I294" s="32">
        <v>27</v>
      </c>
      <c r="J294" s="33">
        <v>2.0775143694743901E-2</v>
      </c>
      <c r="K294" s="33"/>
      <c r="L294" s="32">
        <v>22</v>
      </c>
      <c r="M294" s="33">
        <v>1.1541710166672801E-2</v>
      </c>
      <c r="N294" s="33"/>
      <c r="O294" s="32">
        <v>20</v>
      </c>
      <c r="P294" s="33">
        <v>3.6653532484193202E-2</v>
      </c>
      <c r="Q294" s="33"/>
      <c r="R294" s="32">
        <v>13</v>
      </c>
      <c r="S294" s="33">
        <v>2.4854695625573599E-2</v>
      </c>
      <c r="T294" s="33"/>
      <c r="U294" s="32">
        <v>24</v>
      </c>
      <c r="V294" s="33">
        <v>1.50154847186161E-2</v>
      </c>
      <c r="W294" s="33"/>
      <c r="X294" s="32">
        <v>16</v>
      </c>
      <c r="Y294" s="33">
        <v>1.81118406158026E-2</v>
      </c>
      <c r="Z294" s="33"/>
      <c r="AA294" s="32">
        <v>23</v>
      </c>
      <c r="AB294" s="33">
        <v>3.7519779448948597E-2</v>
      </c>
      <c r="AC294" s="33"/>
      <c r="AD294" s="32">
        <v>3</v>
      </c>
      <c r="AE294" s="33">
        <v>1.3731233980226999E-2</v>
      </c>
      <c r="AF294" s="33"/>
      <c r="AG294" s="32">
        <v>17</v>
      </c>
      <c r="AH294" s="33">
        <v>1.9303923238516998E-2</v>
      </c>
      <c r="AI294" s="33"/>
      <c r="AJ294" s="32">
        <v>8</v>
      </c>
      <c r="AK294" s="33">
        <v>2.94637595757219E-2</v>
      </c>
      <c r="AL294" s="33"/>
      <c r="AM294" s="32">
        <v>11</v>
      </c>
      <c r="AN294" s="33">
        <v>3.1968380365601998E-2</v>
      </c>
      <c r="AO294" s="33"/>
      <c r="AP294" s="32">
        <v>9</v>
      </c>
      <c r="AQ294" s="33">
        <v>3.3036009250082599E-2</v>
      </c>
      <c r="AR294" s="33"/>
      <c r="AS294" s="32">
        <v>4</v>
      </c>
      <c r="AT294" s="33">
        <v>2.4849350810710099E-2</v>
      </c>
      <c r="AU294" s="33"/>
      <c r="AV294" s="32">
        <v>17</v>
      </c>
      <c r="AW294" s="33">
        <v>3.3668699992077999E-2</v>
      </c>
      <c r="AX294" s="33"/>
      <c r="AY294" s="32">
        <v>12</v>
      </c>
      <c r="AZ294" s="33">
        <v>2.9753049687593E-2</v>
      </c>
      <c r="BA294" s="33"/>
      <c r="BB294" s="32">
        <v>11</v>
      </c>
      <c r="BC294" s="33">
        <v>3.3921302578019001E-2</v>
      </c>
      <c r="BD294" s="33"/>
    </row>
    <row r="295" spans="1:56" x14ac:dyDescent="0.3">
      <c r="A295" s="152"/>
      <c r="B295" s="134" t="s">
        <v>2</v>
      </c>
      <c r="C295" s="32">
        <v>896</v>
      </c>
      <c r="D295" s="33">
        <v>8.6212122232624602E-2</v>
      </c>
      <c r="E295" s="33"/>
      <c r="F295" s="32">
        <v>125</v>
      </c>
      <c r="G295" s="33">
        <v>4.0416973835667801E-2</v>
      </c>
      <c r="H295" s="33"/>
      <c r="I295" s="32">
        <v>71</v>
      </c>
      <c r="J295" s="33">
        <v>5.6223818309959497E-2</v>
      </c>
      <c r="K295" s="33"/>
      <c r="L295" s="32">
        <v>54</v>
      </c>
      <c r="M295" s="33">
        <v>2.9509002978223401E-2</v>
      </c>
      <c r="N295" s="33"/>
      <c r="O295" s="32">
        <v>58</v>
      </c>
      <c r="P295" s="33">
        <v>0.107200946325595</v>
      </c>
      <c r="Q295" s="33"/>
      <c r="R295" s="32">
        <v>68</v>
      </c>
      <c r="S295" s="33">
        <v>0.13322884012539199</v>
      </c>
      <c r="T295" s="33"/>
      <c r="U295" s="32">
        <v>68</v>
      </c>
      <c r="V295" s="33">
        <v>4.5202847779410103E-2</v>
      </c>
      <c r="W295" s="33"/>
      <c r="X295" s="32">
        <v>74</v>
      </c>
      <c r="Y295" s="33">
        <v>8.8927343956545807E-2</v>
      </c>
      <c r="Z295" s="33"/>
      <c r="AA295" s="32">
        <v>68</v>
      </c>
      <c r="AB295" s="33">
        <v>0.111216512381015</v>
      </c>
      <c r="AC295" s="33"/>
      <c r="AD295" s="32">
        <v>14</v>
      </c>
      <c r="AE295" s="33">
        <v>6.3114236768551102E-2</v>
      </c>
      <c r="AF295" s="33"/>
      <c r="AG295" s="32">
        <v>78</v>
      </c>
      <c r="AH295" s="33">
        <v>9.8125550383696095E-2</v>
      </c>
      <c r="AI295" s="33"/>
      <c r="AJ295" s="32">
        <v>40</v>
      </c>
      <c r="AK295" s="33">
        <v>0.14985202112913501</v>
      </c>
      <c r="AL295" s="33"/>
      <c r="AM295" s="32">
        <v>71</v>
      </c>
      <c r="AN295" s="33">
        <v>0.20317642008871101</v>
      </c>
      <c r="AO295" s="33"/>
      <c r="AP295" s="32">
        <v>62</v>
      </c>
      <c r="AQ295" s="33">
        <v>0.22069554693339999</v>
      </c>
      <c r="AR295" s="33"/>
      <c r="AS295" s="32">
        <v>15</v>
      </c>
      <c r="AT295" s="33">
        <v>9.4114694440958699E-2</v>
      </c>
      <c r="AU295" s="33"/>
      <c r="AV295" s="32">
        <v>81</v>
      </c>
      <c r="AW295" s="33">
        <v>0.15883910187273301</v>
      </c>
      <c r="AX295" s="33"/>
      <c r="AY295" s="32">
        <v>42</v>
      </c>
      <c r="AZ295" s="33">
        <v>0.104722485413654</v>
      </c>
      <c r="BA295" s="33"/>
      <c r="BB295" s="32">
        <v>32</v>
      </c>
      <c r="BC295" s="33">
        <v>0.101118624786703</v>
      </c>
      <c r="BD295" s="33"/>
    </row>
    <row r="296" spans="1:56" x14ac:dyDescent="0.3">
      <c r="A296" s="150" t="s">
        <v>186</v>
      </c>
      <c r="B296" s="134" t="s">
        <v>0</v>
      </c>
      <c r="C296" s="32">
        <v>844</v>
      </c>
      <c r="D296" s="33">
        <v>3.9918951285636203E-2</v>
      </c>
      <c r="E296" s="33">
        <v>22.496371552975301</v>
      </c>
      <c r="F296" s="32">
        <v>138</v>
      </c>
      <c r="G296" s="33">
        <v>2.1909908994493899E-2</v>
      </c>
      <c r="H296" s="33">
        <v>31.428571428571399</v>
      </c>
      <c r="I296" s="32">
        <v>87</v>
      </c>
      <c r="J296" s="33">
        <v>3.3952014486192797E-2</v>
      </c>
      <c r="K296" s="33">
        <v>29.8507462686567</v>
      </c>
      <c r="L296" s="32">
        <v>51</v>
      </c>
      <c r="M296" s="33">
        <v>1.36506712918353E-2</v>
      </c>
      <c r="N296" s="33">
        <v>34.210526315789501</v>
      </c>
      <c r="O296" s="32">
        <v>62</v>
      </c>
      <c r="P296" s="33">
        <v>5.7053989638259299E-2</v>
      </c>
      <c r="Q296" s="33">
        <v>14.814814814814801</v>
      </c>
      <c r="R296" s="32">
        <v>48</v>
      </c>
      <c r="S296" s="33">
        <v>4.6446818392940098E-2</v>
      </c>
      <c r="T296" s="33">
        <v>26.315789473684202</v>
      </c>
      <c r="U296" s="32">
        <v>82</v>
      </c>
      <c r="V296" s="33">
        <v>2.6428764809777398E-2</v>
      </c>
      <c r="W296" s="33">
        <v>26.153846153846199</v>
      </c>
      <c r="X296" s="32">
        <v>71</v>
      </c>
      <c r="Y296" s="33">
        <v>4.1386385627849E-2</v>
      </c>
      <c r="Z296" s="33">
        <v>18.3333333333333</v>
      </c>
      <c r="AA296" s="32">
        <v>71</v>
      </c>
      <c r="AB296" s="33">
        <v>5.7986164991057097E-2</v>
      </c>
      <c r="AC296" s="33">
        <v>42</v>
      </c>
      <c r="AD296" s="32">
        <v>9</v>
      </c>
      <c r="AE296" s="33">
        <v>2.0440608675902801E-2</v>
      </c>
      <c r="AF296" s="33">
        <v>28.571428571428601</v>
      </c>
      <c r="AG296" s="32">
        <v>78</v>
      </c>
      <c r="AH296" s="33">
        <v>4.6551878487660799E-2</v>
      </c>
      <c r="AI296" s="33">
        <v>16.417910447761201</v>
      </c>
      <c r="AJ296" s="32">
        <v>29</v>
      </c>
      <c r="AK296" s="33">
        <v>5.38582969635064E-2</v>
      </c>
      <c r="AL296" s="33">
        <v>11.538461538461499</v>
      </c>
      <c r="AM296" s="32">
        <v>49</v>
      </c>
      <c r="AN296" s="33">
        <v>7.0652017187184599E-2</v>
      </c>
      <c r="AO296" s="33">
        <v>13.953488372093</v>
      </c>
      <c r="AP296" s="32">
        <v>42</v>
      </c>
      <c r="AQ296" s="33">
        <v>7.5899956628596194E-2</v>
      </c>
      <c r="AR296" s="33">
        <v>27.272727272727298</v>
      </c>
      <c r="AS296" s="32">
        <v>30</v>
      </c>
      <c r="AT296" s="33">
        <v>9.36475729670673E-2</v>
      </c>
      <c r="AU296" s="33">
        <v>25</v>
      </c>
      <c r="AV296" s="32">
        <v>47</v>
      </c>
      <c r="AW296" s="33">
        <v>4.6311350222195902E-2</v>
      </c>
      <c r="AX296" s="33">
        <v>20.5128205128205</v>
      </c>
      <c r="AY296" s="32">
        <v>43</v>
      </c>
      <c r="AZ296" s="33">
        <v>5.3457321166612802E-2</v>
      </c>
      <c r="BA296" s="33">
        <v>13.157894736842101</v>
      </c>
      <c r="BB296" s="32">
        <v>45</v>
      </c>
      <c r="BC296" s="33">
        <v>7.0231295065080995E-2</v>
      </c>
      <c r="BD296" s="33">
        <v>12.5</v>
      </c>
    </row>
    <row r="297" spans="1:56" x14ac:dyDescent="0.3">
      <c r="A297" s="151"/>
      <c r="B297" s="134" t="s">
        <v>1</v>
      </c>
      <c r="C297" s="32">
        <v>155</v>
      </c>
      <c r="D297" s="33">
        <v>1.44187790177928E-2</v>
      </c>
      <c r="E297" s="33"/>
      <c r="F297" s="32">
        <v>33</v>
      </c>
      <c r="G297" s="33">
        <v>1.0293970852465599E-2</v>
      </c>
      <c r="H297" s="33"/>
      <c r="I297" s="32">
        <v>20</v>
      </c>
      <c r="J297" s="33">
        <v>1.53889953294399E-2</v>
      </c>
      <c r="K297" s="33"/>
      <c r="L297" s="32">
        <v>13</v>
      </c>
      <c r="M297" s="33">
        <v>6.82010146212483E-3</v>
      </c>
      <c r="N297" s="33"/>
      <c r="O297" s="32">
        <v>8</v>
      </c>
      <c r="P297" s="33">
        <v>1.4661412993677301E-2</v>
      </c>
      <c r="Q297" s="33"/>
      <c r="R297" s="32">
        <v>10</v>
      </c>
      <c r="S297" s="33">
        <v>1.91189966350566E-2</v>
      </c>
      <c r="T297" s="33"/>
      <c r="U297" s="32">
        <v>17</v>
      </c>
      <c r="V297" s="33">
        <v>1.06359683423531E-2</v>
      </c>
      <c r="W297" s="33"/>
      <c r="X297" s="32">
        <v>11</v>
      </c>
      <c r="Y297" s="33">
        <v>1.24518904233643E-2</v>
      </c>
      <c r="Z297" s="33"/>
      <c r="AA297" s="32">
        <v>21</v>
      </c>
      <c r="AB297" s="33">
        <v>3.4257189931648703E-2</v>
      </c>
      <c r="AC297" s="33"/>
      <c r="AD297" s="32">
        <v>2</v>
      </c>
      <c r="AE297" s="33">
        <v>9.1541559868180203E-3</v>
      </c>
      <c r="AF297" s="33"/>
      <c r="AG297" s="32">
        <v>11</v>
      </c>
      <c r="AH297" s="33">
        <v>1.24907738602169E-2</v>
      </c>
      <c r="AI297" s="33"/>
      <c r="AJ297" s="32">
        <v>3</v>
      </c>
      <c r="AK297" s="33">
        <v>1.1048909840895699E-2</v>
      </c>
      <c r="AL297" s="33"/>
      <c r="AM297" s="32">
        <v>6</v>
      </c>
      <c r="AN297" s="33">
        <v>1.74372983812375E-2</v>
      </c>
      <c r="AO297" s="33"/>
      <c r="AP297" s="32">
        <v>9</v>
      </c>
      <c r="AQ297" s="33">
        <v>3.3036009250082599E-2</v>
      </c>
      <c r="AR297" s="33"/>
      <c r="AS297" s="32">
        <v>6</v>
      </c>
      <c r="AT297" s="33">
        <v>3.7274026216065098E-2</v>
      </c>
      <c r="AU297" s="33"/>
      <c r="AV297" s="32">
        <v>8</v>
      </c>
      <c r="AW297" s="33">
        <v>1.5844094113918999E-2</v>
      </c>
      <c r="AX297" s="33"/>
      <c r="AY297" s="32">
        <v>5</v>
      </c>
      <c r="AZ297" s="33">
        <v>1.23971040364971E-2</v>
      </c>
      <c r="BA297" s="33"/>
      <c r="BB297" s="32">
        <v>5</v>
      </c>
      <c r="BC297" s="33">
        <v>1.54187738990995E-2</v>
      </c>
      <c r="BD297" s="33"/>
    </row>
    <row r="298" spans="1:56" x14ac:dyDescent="0.3">
      <c r="A298" s="152"/>
      <c r="B298" s="134" t="s">
        <v>2</v>
      </c>
      <c r="C298" s="32">
        <v>689</v>
      </c>
      <c r="D298" s="33">
        <v>6.6294812743614207E-2</v>
      </c>
      <c r="E298" s="33"/>
      <c r="F298" s="32">
        <v>105</v>
      </c>
      <c r="G298" s="33">
        <v>3.3950258021961E-2</v>
      </c>
      <c r="H298" s="33"/>
      <c r="I298" s="32">
        <v>67</v>
      </c>
      <c r="J298" s="33">
        <v>5.3056279250243497E-2</v>
      </c>
      <c r="K298" s="33"/>
      <c r="L298" s="32">
        <v>38</v>
      </c>
      <c r="M298" s="33">
        <v>2.0765594688379501E-2</v>
      </c>
      <c r="N298" s="33"/>
      <c r="O298" s="32">
        <v>54</v>
      </c>
      <c r="P298" s="33">
        <v>9.9807777613485096E-2</v>
      </c>
      <c r="Q298" s="33"/>
      <c r="R298" s="32">
        <v>38</v>
      </c>
      <c r="S298" s="33">
        <v>7.4451410658307196E-2</v>
      </c>
      <c r="T298" s="33"/>
      <c r="U298" s="32">
        <v>65</v>
      </c>
      <c r="V298" s="33">
        <v>4.3208604495024401E-2</v>
      </c>
      <c r="W298" s="33"/>
      <c r="X298" s="32">
        <v>60</v>
      </c>
      <c r="Y298" s="33">
        <v>7.2103251856658696E-2</v>
      </c>
      <c r="Z298" s="33"/>
      <c r="AA298" s="32">
        <v>50</v>
      </c>
      <c r="AB298" s="33">
        <v>8.1776847338981398E-2</v>
      </c>
      <c r="AC298" s="33"/>
      <c r="AD298" s="32">
        <v>7</v>
      </c>
      <c r="AE298" s="33">
        <v>3.1557118384275502E-2</v>
      </c>
      <c r="AF298" s="33"/>
      <c r="AG298" s="32">
        <v>67</v>
      </c>
      <c r="AH298" s="33">
        <v>8.4287331739841501E-2</v>
      </c>
      <c r="AI298" s="33"/>
      <c r="AJ298" s="32">
        <v>26</v>
      </c>
      <c r="AK298" s="33">
        <v>9.7403813733937694E-2</v>
      </c>
      <c r="AL298" s="33"/>
      <c r="AM298" s="32">
        <v>43</v>
      </c>
      <c r="AN298" s="33">
        <v>0.12305050794105001</v>
      </c>
      <c r="AO298" s="33"/>
      <c r="AP298" s="32">
        <v>33</v>
      </c>
      <c r="AQ298" s="33">
        <v>0.1174669846581</v>
      </c>
      <c r="AR298" s="33"/>
      <c r="AS298" s="32">
        <v>24</v>
      </c>
      <c r="AT298" s="33">
        <v>0.150583511105534</v>
      </c>
      <c r="AU298" s="33"/>
      <c r="AV298" s="32">
        <v>39</v>
      </c>
      <c r="AW298" s="33">
        <v>7.6478086086871302E-2</v>
      </c>
      <c r="AX298" s="33"/>
      <c r="AY298" s="32">
        <v>38</v>
      </c>
      <c r="AZ298" s="33">
        <v>9.4748915374258197E-2</v>
      </c>
      <c r="BA298" s="33"/>
      <c r="BB298" s="32">
        <v>40</v>
      </c>
      <c r="BC298" s="33">
        <v>0.12639828098337899</v>
      </c>
      <c r="BD298" s="33"/>
    </row>
    <row r="299" spans="1:56" x14ac:dyDescent="0.3">
      <c r="A299" s="150" t="s">
        <v>187</v>
      </c>
      <c r="B299" s="134" t="s">
        <v>0</v>
      </c>
      <c r="C299" s="32">
        <v>514</v>
      </c>
      <c r="D299" s="33">
        <v>2.4310830522295001E-2</v>
      </c>
      <c r="E299" s="33">
        <v>31.122448979591798</v>
      </c>
      <c r="F299" s="32">
        <v>82</v>
      </c>
      <c r="G299" s="33">
        <v>1.3018931431510899E-2</v>
      </c>
      <c r="H299" s="33">
        <v>41.379310344827601</v>
      </c>
      <c r="I299" s="32">
        <v>51</v>
      </c>
      <c r="J299" s="33">
        <v>1.9902905043630299E-2</v>
      </c>
      <c r="K299" s="33">
        <v>37.837837837837803</v>
      </c>
      <c r="L299" s="32">
        <v>31</v>
      </c>
      <c r="M299" s="33">
        <v>8.2974668636645894E-3</v>
      </c>
      <c r="N299" s="33">
        <v>47.619047619047599</v>
      </c>
      <c r="O299" s="32">
        <v>40</v>
      </c>
      <c r="P299" s="33">
        <v>3.6809025573070503E-2</v>
      </c>
      <c r="Q299" s="33">
        <v>29.0322580645161</v>
      </c>
      <c r="R299" s="32">
        <v>32</v>
      </c>
      <c r="S299" s="33">
        <v>3.0964545595293401E-2</v>
      </c>
      <c r="T299" s="33">
        <v>18.518518518518501</v>
      </c>
      <c r="U299" s="32">
        <v>48</v>
      </c>
      <c r="V299" s="33">
        <v>1.5470496474016E-2</v>
      </c>
      <c r="W299" s="33">
        <v>33.3333333333333</v>
      </c>
      <c r="X299" s="32">
        <v>38</v>
      </c>
      <c r="Y299" s="33">
        <v>2.2150459913496599E-2</v>
      </c>
      <c r="Z299" s="33">
        <v>18.75</v>
      </c>
      <c r="AA299" s="32">
        <v>44</v>
      </c>
      <c r="AB299" s="33">
        <v>3.5935088163471997E-2</v>
      </c>
      <c r="AC299" s="33">
        <v>37.5</v>
      </c>
      <c r="AD299" s="32">
        <v>9</v>
      </c>
      <c r="AE299" s="33">
        <v>2.0440608675902801E-2</v>
      </c>
      <c r="AF299" s="33">
        <v>50</v>
      </c>
      <c r="AG299" s="32">
        <v>43</v>
      </c>
      <c r="AH299" s="33">
        <v>2.5663215063710401E-2</v>
      </c>
      <c r="AI299" s="33">
        <v>19.4444444444444</v>
      </c>
      <c r="AJ299" s="32">
        <v>20</v>
      </c>
      <c r="AK299" s="33">
        <v>3.71436530782802E-2</v>
      </c>
      <c r="AL299" s="33">
        <v>25</v>
      </c>
      <c r="AM299" s="32">
        <v>37</v>
      </c>
      <c r="AN299" s="33">
        <v>5.3349482365833298E-2</v>
      </c>
      <c r="AO299" s="33">
        <v>42.307692307692299</v>
      </c>
      <c r="AP299" s="32">
        <v>24</v>
      </c>
      <c r="AQ299" s="33">
        <v>4.3371403787769297E-2</v>
      </c>
      <c r="AR299" s="33">
        <v>20</v>
      </c>
      <c r="AS299" s="32">
        <v>7</v>
      </c>
      <c r="AT299" s="33">
        <v>2.1851100358982401E-2</v>
      </c>
      <c r="AU299" s="33">
        <v>75</v>
      </c>
      <c r="AV299" s="32">
        <v>31</v>
      </c>
      <c r="AW299" s="33">
        <v>3.0545784189108E-2</v>
      </c>
      <c r="AX299" s="33">
        <v>19.230769230769202</v>
      </c>
      <c r="AY299" s="32">
        <v>38</v>
      </c>
      <c r="AZ299" s="33">
        <v>4.7241353589099699E-2</v>
      </c>
      <c r="BA299" s="33">
        <v>40.740740740740698</v>
      </c>
      <c r="BB299" s="32">
        <v>21</v>
      </c>
      <c r="BC299" s="33">
        <v>3.2774604363704503E-2</v>
      </c>
      <c r="BD299" s="33">
        <v>40</v>
      </c>
    </row>
    <row r="300" spans="1:56" x14ac:dyDescent="0.3">
      <c r="A300" s="151"/>
      <c r="B300" s="134" t="s">
        <v>1</v>
      </c>
      <c r="C300" s="32">
        <v>122</v>
      </c>
      <c r="D300" s="33">
        <v>1.13489744527143E-2</v>
      </c>
      <c r="E300" s="33"/>
      <c r="F300" s="32">
        <v>24</v>
      </c>
      <c r="G300" s="33">
        <v>7.4865242563385897E-3</v>
      </c>
      <c r="H300" s="33"/>
      <c r="I300" s="32">
        <v>14</v>
      </c>
      <c r="J300" s="33">
        <v>1.0772296730607899E-2</v>
      </c>
      <c r="K300" s="33"/>
      <c r="L300" s="32">
        <v>10</v>
      </c>
      <c r="M300" s="33">
        <v>5.2462318939421803E-3</v>
      </c>
      <c r="N300" s="33"/>
      <c r="O300" s="32">
        <v>9</v>
      </c>
      <c r="P300" s="33">
        <v>1.6494089617886901E-2</v>
      </c>
      <c r="Q300" s="33"/>
      <c r="R300" s="32">
        <v>5</v>
      </c>
      <c r="S300" s="33">
        <v>9.5594983175283001E-3</v>
      </c>
      <c r="T300" s="33"/>
      <c r="U300" s="32">
        <v>12</v>
      </c>
      <c r="V300" s="33">
        <v>7.5077423593080403E-3</v>
      </c>
      <c r="W300" s="33"/>
      <c r="X300" s="32">
        <v>6</v>
      </c>
      <c r="Y300" s="33">
        <v>6.79194023092597E-3</v>
      </c>
      <c r="Z300" s="33"/>
      <c r="AA300" s="32">
        <v>12</v>
      </c>
      <c r="AB300" s="33">
        <v>1.95755371037993E-2</v>
      </c>
      <c r="AC300" s="33"/>
      <c r="AD300" s="32">
        <v>3</v>
      </c>
      <c r="AE300" s="33">
        <v>1.3731233980226999E-2</v>
      </c>
      <c r="AF300" s="33"/>
      <c r="AG300" s="32">
        <v>7</v>
      </c>
      <c r="AH300" s="33">
        <v>7.9486742746834697E-3</v>
      </c>
      <c r="AI300" s="33"/>
      <c r="AJ300" s="32">
        <v>4</v>
      </c>
      <c r="AK300" s="33">
        <v>1.47318797878609E-2</v>
      </c>
      <c r="AL300" s="33"/>
      <c r="AM300" s="32">
        <v>11</v>
      </c>
      <c r="AN300" s="33">
        <v>3.1968380365601998E-2</v>
      </c>
      <c r="AO300" s="33"/>
      <c r="AP300" s="32">
        <v>4</v>
      </c>
      <c r="AQ300" s="33">
        <v>1.46826707778145E-2</v>
      </c>
      <c r="AR300" s="33"/>
      <c r="AS300" s="32">
        <v>3</v>
      </c>
      <c r="AT300" s="33">
        <v>1.8637013108032601E-2</v>
      </c>
      <c r="AU300" s="33"/>
      <c r="AV300" s="32">
        <v>5</v>
      </c>
      <c r="AW300" s="33">
        <v>9.9025588211994007E-3</v>
      </c>
      <c r="AX300" s="33"/>
      <c r="AY300" s="32">
        <v>11</v>
      </c>
      <c r="AZ300" s="33">
        <v>2.72736288802936E-2</v>
      </c>
      <c r="BA300" s="33"/>
      <c r="BB300" s="32">
        <v>6</v>
      </c>
      <c r="BC300" s="33">
        <v>1.8502528678919501E-2</v>
      </c>
      <c r="BD300" s="33"/>
    </row>
    <row r="301" spans="1:56" x14ac:dyDescent="0.3">
      <c r="A301" s="152"/>
      <c r="B301" s="134" t="s">
        <v>2</v>
      </c>
      <c r="C301" s="32">
        <v>392</v>
      </c>
      <c r="D301" s="33">
        <v>3.7717803476773198E-2</v>
      </c>
      <c r="E301" s="33"/>
      <c r="F301" s="32">
        <v>58</v>
      </c>
      <c r="G301" s="33">
        <v>1.8753475859749898E-2</v>
      </c>
      <c r="H301" s="33"/>
      <c r="I301" s="32">
        <v>37</v>
      </c>
      <c r="J301" s="33">
        <v>2.92997363023733E-2</v>
      </c>
      <c r="K301" s="33"/>
      <c r="L301" s="32">
        <v>21</v>
      </c>
      <c r="M301" s="33">
        <v>1.1475723380420201E-2</v>
      </c>
      <c r="N301" s="33"/>
      <c r="O301" s="32">
        <v>31</v>
      </c>
      <c r="P301" s="33">
        <v>5.7297057518852598E-2</v>
      </c>
      <c r="Q301" s="33"/>
      <c r="R301" s="32">
        <v>27</v>
      </c>
      <c r="S301" s="33">
        <v>5.2899686520376202E-2</v>
      </c>
      <c r="T301" s="33"/>
      <c r="U301" s="32">
        <v>36</v>
      </c>
      <c r="V301" s="33">
        <v>2.3930919412628902E-2</v>
      </c>
      <c r="W301" s="33"/>
      <c r="X301" s="32">
        <v>32</v>
      </c>
      <c r="Y301" s="33">
        <v>3.8455067656884702E-2</v>
      </c>
      <c r="Z301" s="33"/>
      <c r="AA301" s="32">
        <v>32</v>
      </c>
      <c r="AB301" s="33">
        <v>5.2337182296948101E-2</v>
      </c>
      <c r="AC301" s="33"/>
      <c r="AD301" s="32">
        <v>6</v>
      </c>
      <c r="AE301" s="33">
        <v>2.7048958615093301E-2</v>
      </c>
      <c r="AF301" s="33"/>
      <c r="AG301" s="32">
        <v>36</v>
      </c>
      <c r="AH301" s="33">
        <v>4.5288715561705897E-2</v>
      </c>
      <c r="AI301" s="33"/>
      <c r="AJ301" s="32">
        <v>16</v>
      </c>
      <c r="AK301" s="33">
        <v>5.9940808451653997E-2</v>
      </c>
      <c r="AL301" s="33"/>
      <c r="AM301" s="32">
        <v>26</v>
      </c>
      <c r="AN301" s="33">
        <v>7.4402632708541999E-2</v>
      </c>
      <c r="AO301" s="33"/>
      <c r="AP301" s="32">
        <v>20</v>
      </c>
      <c r="AQ301" s="33">
        <v>7.1192111913999906E-2</v>
      </c>
      <c r="AR301" s="33"/>
      <c r="AS301" s="32">
        <v>4</v>
      </c>
      <c r="AT301" s="33">
        <v>2.5097251850922299E-2</v>
      </c>
      <c r="AU301" s="33"/>
      <c r="AV301" s="32">
        <v>26</v>
      </c>
      <c r="AW301" s="33">
        <v>5.0985390724580797E-2</v>
      </c>
      <c r="AX301" s="33"/>
      <c r="AY301" s="32">
        <v>27</v>
      </c>
      <c r="AZ301" s="33">
        <v>6.7321597765920296E-2</v>
      </c>
      <c r="BA301" s="33"/>
      <c r="BB301" s="32">
        <v>15</v>
      </c>
      <c r="BC301" s="33">
        <v>4.7399355368767E-2</v>
      </c>
      <c r="BD301" s="33"/>
    </row>
    <row r="302" spans="1:56" x14ac:dyDescent="0.3">
      <c r="A302" s="150" t="s">
        <v>188</v>
      </c>
      <c r="B302" s="134" t="s">
        <v>0</v>
      </c>
      <c r="C302" s="32">
        <v>384</v>
      </c>
      <c r="D302" s="33">
        <v>1.8162176888251499E-2</v>
      </c>
      <c r="E302" s="33">
        <v>24.271844660194201</v>
      </c>
      <c r="F302" s="32">
        <v>63</v>
      </c>
      <c r="G302" s="33">
        <v>1.00023497583559E-2</v>
      </c>
      <c r="H302" s="33">
        <v>26</v>
      </c>
      <c r="I302" s="32">
        <v>31</v>
      </c>
      <c r="J302" s="33">
        <v>1.20978442422066E-2</v>
      </c>
      <c r="K302" s="33">
        <v>47.619047619047599</v>
      </c>
      <c r="L302" s="32">
        <v>32</v>
      </c>
      <c r="M302" s="33">
        <v>8.5651270850731192E-3</v>
      </c>
      <c r="N302" s="33">
        <v>10.3448275862069</v>
      </c>
      <c r="O302" s="32">
        <v>33</v>
      </c>
      <c r="P302" s="33">
        <v>3.0367446097783201E-2</v>
      </c>
      <c r="Q302" s="33">
        <v>22.2222222222222</v>
      </c>
      <c r="R302" s="32">
        <v>32</v>
      </c>
      <c r="S302" s="33">
        <v>3.0964545595293401E-2</v>
      </c>
      <c r="T302" s="33">
        <v>14.285714285714301</v>
      </c>
      <c r="U302" s="32">
        <v>40</v>
      </c>
      <c r="V302" s="33">
        <v>1.28920803950133E-2</v>
      </c>
      <c r="W302" s="33">
        <v>29.0322580645161</v>
      </c>
      <c r="X302" s="32">
        <v>27</v>
      </c>
      <c r="Y302" s="33">
        <v>1.5738484675379201E-2</v>
      </c>
      <c r="Z302" s="33">
        <v>28.571428571428601</v>
      </c>
      <c r="AA302" s="32">
        <v>37</v>
      </c>
      <c r="AB302" s="33">
        <v>3.0218142319283301E-2</v>
      </c>
      <c r="AC302" s="33">
        <v>27.586206896551701</v>
      </c>
      <c r="AD302" s="32">
        <v>6</v>
      </c>
      <c r="AE302" s="33">
        <v>1.36270724506019E-2</v>
      </c>
      <c r="AF302" s="33">
        <v>50</v>
      </c>
      <c r="AG302" s="32">
        <v>37</v>
      </c>
      <c r="AH302" s="33">
        <v>2.20823013338904E-2</v>
      </c>
      <c r="AI302" s="33">
        <v>27.586206896551701</v>
      </c>
      <c r="AJ302" s="32">
        <v>12</v>
      </c>
      <c r="AK302" s="33">
        <v>2.22861918469681E-2</v>
      </c>
      <c r="AL302" s="33">
        <v>20</v>
      </c>
      <c r="AM302" s="32">
        <v>22</v>
      </c>
      <c r="AN302" s="33">
        <v>3.1721313839144102E-2</v>
      </c>
      <c r="AO302" s="33">
        <v>4.7619047619047601</v>
      </c>
      <c r="AP302" s="32">
        <v>13</v>
      </c>
      <c r="AQ302" s="33">
        <v>2.3492843718375001E-2</v>
      </c>
      <c r="AR302" s="33">
        <v>8.3333333333333304</v>
      </c>
      <c r="AS302" s="32">
        <v>9</v>
      </c>
      <c r="AT302" s="33">
        <v>2.80942718901202E-2</v>
      </c>
      <c r="AU302" s="33">
        <v>80</v>
      </c>
      <c r="AV302" s="32">
        <v>18</v>
      </c>
      <c r="AW302" s="33">
        <v>1.7736261787224001E-2</v>
      </c>
      <c r="AX302" s="33">
        <v>50</v>
      </c>
      <c r="AY302" s="32">
        <v>20</v>
      </c>
      <c r="AZ302" s="33">
        <v>2.4863870310052501E-2</v>
      </c>
      <c r="BA302" s="33">
        <v>17.647058823529399</v>
      </c>
      <c r="BB302" s="32">
        <v>15</v>
      </c>
      <c r="BC302" s="33">
        <v>2.3410431688360302E-2</v>
      </c>
      <c r="BD302" s="33">
        <v>15.384615384615399</v>
      </c>
    </row>
    <row r="303" spans="1:56" x14ac:dyDescent="0.3">
      <c r="A303" s="151"/>
      <c r="B303" s="134" t="s">
        <v>1</v>
      </c>
      <c r="C303" s="32">
        <v>75</v>
      </c>
      <c r="D303" s="33">
        <v>6.9768285569965002E-3</v>
      </c>
      <c r="E303" s="33"/>
      <c r="F303" s="32">
        <v>13</v>
      </c>
      <c r="G303" s="33">
        <v>4.0552006388500702E-3</v>
      </c>
      <c r="H303" s="33"/>
      <c r="I303" s="32">
        <v>10</v>
      </c>
      <c r="J303" s="33">
        <v>7.6944976647199603E-3</v>
      </c>
      <c r="K303" s="33"/>
      <c r="L303" s="32">
        <v>3</v>
      </c>
      <c r="M303" s="33">
        <v>1.5738695681826499E-3</v>
      </c>
      <c r="N303" s="33"/>
      <c r="O303" s="32">
        <v>6</v>
      </c>
      <c r="P303" s="33">
        <v>1.09960597452579E-2</v>
      </c>
      <c r="Q303" s="33"/>
      <c r="R303" s="32">
        <v>4</v>
      </c>
      <c r="S303" s="33">
        <v>7.6475986540226401E-3</v>
      </c>
      <c r="T303" s="33"/>
      <c r="U303" s="32">
        <v>9</v>
      </c>
      <c r="V303" s="33">
        <v>5.6308067694810296E-3</v>
      </c>
      <c r="W303" s="33"/>
      <c r="X303" s="32">
        <v>6</v>
      </c>
      <c r="Y303" s="33">
        <v>6.79194023092597E-3</v>
      </c>
      <c r="Z303" s="33"/>
      <c r="AA303" s="32">
        <v>8</v>
      </c>
      <c r="AB303" s="33">
        <v>1.30503580691995E-2</v>
      </c>
      <c r="AC303" s="33"/>
      <c r="AD303" s="32">
        <v>2</v>
      </c>
      <c r="AE303" s="33">
        <v>9.1541559868180203E-3</v>
      </c>
      <c r="AF303" s="33"/>
      <c r="AG303" s="32">
        <v>8</v>
      </c>
      <c r="AH303" s="33">
        <v>9.0841991710668302E-3</v>
      </c>
      <c r="AI303" s="33"/>
      <c r="AJ303" s="32">
        <v>2</v>
      </c>
      <c r="AK303" s="33">
        <v>7.3659398939304697E-3</v>
      </c>
      <c r="AL303" s="33"/>
      <c r="AM303" s="32">
        <v>1</v>
      </c>
      <c r="AN303" s="33">
        <v>2.9062163968729101E-3</v>
      </c>
      <c r="AO303" s="33"/>
      <c r="AP303" s="32">
        <v>1</v>
      </c>
      <c r="AQ303" s="33">
        <v>3.6706676944536199E-3</v>
      </c>
      <c r="AR303" s="33"/>
      <c r="AS303" s="32">
        <v>4</v>
      </c>
      <c r="AT303" s="33">
        <v>2.4849350810710099E-2</v>
      </c>
      <c r="AU303" s="33"/>
      <c r="AV303" s="32">
        <v>6</v>
      </c>
      <c r="AW303" s="33">
        <v>1.18830705854393E-2</v>
      </c>
      <c r="AX303" s="33"/>
      <c r="AY303" s="32">
        <v>3</v>
      </c>
      <c r="AZ303" s="33">
        <v>7.4382624218982396E-3</v>
      </c>
      <c r="BA303" s="33"/>
      <c r="BB303" s="32">
        <v>2</v>
      </c>
      <c r="BC303" s="33">
        <v>6.1675095596398196E-3</v>
      </c>
      <c r="BD303" s="33"/>
    </row>
    <row r="304" spans="1:56" x14ac:dyDescent="0.3">
      <c r="A304" s="152"/>
      <c r="B304" s="134" t="s">
        <v>2</v>
      </c>
      <c r="C304" s="32">
        <v>309</v>
      </c>
      <c r="D304" s="33">
        <v>2.9731635903885001E-2</v>
      </c>
      <c r="E304" s="33"/>
      <c r="F304" s="32">
        <v>50</v>
      </c>
      <c r="G304" s="33">
        <v>1.61667895342671E-2</v>
      </c>
      <c r="H304" s="33"/>
      <c r="I304" s="32">
        <v>21</v>
      </c>
      <c r="J304" s="33">
        <v>1.6629580063509199E-2</v>
      </c>
      <c r="K304" s="33"/>
      <c r="L304" s="32">
        <v>29</v>
      </c>
      <c r="M304" s="33">
        <v>1.5847427525342201E-2</v>
      </c>
      <c r="N304" s="33"/>
      <c r="O304" s="32">
        <v>27</v>
      </c>
      <c r="P304" s="33">
        <v>4.9903888806742597E-2</v>
      </c>
      <c r="Q304" s="33"/>
      <c r="R304" s="32">
        <v>28</v>
      </c>
      <c r="S304" s="33">
        <v>5.4858934169278999E-2</v>
      </c>
      <c r="T304" s="33"/>
      <c r="U304" s="32">
        <v>31</v>
      </c>
      <c r="V304" s="33">
        <v>2.0607180605319301E-2</v>
      </c>
      <c r="W304" s="33"/>
      <c r="X304" s="32">
        <v>21</v>
      </c>
      <c r="Y304" s="33">
        <v>2.5236138149830601E-2</v>
      </c>
      <c r="Z304" s="33"/>
      <c r="AA304" s="32">
        <v>29</v>
      </c>
      <c r="AB304" s="33">
        <v>4.74305714566092E-2</v>
      </c>
      <c r="AC304" s="33"/>
      <c r="AD304" s="32">
        <v>4</v>
      </c>
      <c r="AE304" s="33">
        <v>1.8032639076728901E-2</v>
      </c>
      <c r="AF304" s="33"/>
      <c r="AG304" s="32">
        <v>29</v>
      </c>
      <c r="AH304" s="33">
        <v>3.6482576424707501E-2</v>
      </c>
      <c r="AI304" s="33"/>
      <c r="AJ304" s="32">
        <v>10</v>
      </c>
      <c r="AK304" s="33">
        <v>3.7463005282283697E-2</v>
      </c>
      <c r="AL304" s="33"/>
      <c r="AM304" s="32">
        <v>21</v>
      </c>
      <c r="AN304" s="33">
        <v>6.0094434110745498E-2</v>
      </c>
      <c r="AO304" s="33"/>
      <c r="AP304" s="32">
        <v>12</v>
      </c>
      <c r="AQ304" s="33">
        <v>4.2715267148400002E-2</v>
      </c>
      <c r="AR304" s="33"/>
      <c r="AS304" s="32">
        <v>5</v>
      </c>
      <c r="AT304" s="33">
        <v>3.13715648136529E-2</v>
      </c>
      <c r="AU304" s="33"/>
      <c r="AV304" s="32">
        <v>12</v>
      </c>
      <c r="AW304" s="33">
        <v>2.3531718795960398E-2</v>
      </c>
      <c r="AX304" s="33"/>
      <c r="AY304" s="32">
        <v>17</v>
      </c>
      <c r="AZ304" s="33">
        <v>4.2387672667431299E-2</v>
      </c>
      <c r="BA304" s="33"/>
      <c r="BB304" s="32">
        <v>13</v>
      </c>
      <c r="BC304" s="33">
        <v>4.1079441319598099E-2</v>
      </c>
      <c r="BD304" s="33"/>
    </row>
    <row r="305" spans="1:56" x14ac:dyDescent="0.3">
      <c r="A305" s="150" t="s">
        <v>189</v>
      </c>
      <c r="B305" s="134" t="s">
        <v>0</v>
      </c>
      <c r="C305" s="32">
        <v>259</v>
      </c>
      <c r="D305" s="33">
        <v>1.2250009932440501E-2</v>
      </c>
      <c r="E305" s="33">
        <v>25.728155339805799</v>
      </c>
      <c r="F305" s="32">
        <v>42</v>
      </c>
      <c r="G305" s="33">
        <v>6.6682331722372904E-3</v>
      </c>
      <c r="H305" s="33">
        <v>31.25</v>
      </c>
      <c r="I305" s="32">
        <v>21</v>
      </c>
      <c r="J305" s="33">
        <v>8.1953138414948296E-3</v>
      </c>
      <c r="K305" s="33">
        <v>16.6666666666667</v>
      </c>
      <c r="L305" s="32">
        <v>21</v>
      </c>
      <c r="M305" s="33">
        <v>5.6208646495792399E-3</v>
      </c>
      <c r="N305" s="33">
        <v>50</v>
      </c>
      <c r="O305" s="32">
        <v>28</v>
      </c>
      <c r="P305" s="33">
        <v>2.5766317901149399E-2</v>
      </c>
      <c r="Q305" s="33">
        <v>16.6666666666667</v>
      </c>
      <c r="R305" s="32">
        <v>13</v>
      </c>
      <c r="S305" s="33">
        <v>1.2579346648087899E-2</v>
      </c>
      <c r="T305" s="33">
        <v>30</v>
      </c>
      <c r="U305" s="32">
        <v>26</v>
      </c>
      <c r="V305" s="33">
        <v>8.37985225675867E-3</v>
      </c>
      <c r="W305" s="33">
        <v>23.8095238095238</v>
      </c>
      <c r="X305" s="32">
        <v>26</v>
      </c>
      <c r="Y305" s="33">
        <v>1.5155577835550301E-2</v>
      </c>
      <c r="Z305" s="33">
        <v>30</v>
      </c>
      <c r="AA305" s="32">
        <v>22</v>
      </c>
      <c r="AB305" s="33">
        <v>1.7967544081735998E-2</v>
      </c>
      <c r="AC305" s="33">
        <v>29.411764705882401</v>
      </c>
      <c r="AD305" s="32">
        <v>4</v>
      </c>
      <c r="AE305" s="33">
        <v>9.0847149670679108E-3</v>
      </c>
      <c r="AF305" s="33">
        <v>0</v>
      </c>
      <c r="AG305" s="32">
        <v>19</v>
      </c>
      <c r="AH305" s="33">
        <v>1.1339560144430201E-2</v>
      </c>
      <c r="AI305" s="33">
        <v>35.714285714285701</v>
      </c>
      <c r="AJ305" s="32">
        <v>8</v>
      </c>
      <c r="AK305" s="33">
        <v>1.48574612313121E-2</v>
      </c>
      <c r="AL305" s="33">
        <v>14.285714285714301</v>
      </c>
      <c r="AM305" s="32">
        <v>15</v>
      </c>
      <c r="AN305" s="33">
        <v>2.1628168526689199E-2</v>
      </c>
      <c r="AO305" s="33">
        <v>7.1428571428571397</v>
      </c>
      <c r="AP305" s="32">
        <v>19</v>
      </c>
      <c r="AQ305" s="33">
        <v>3.4335694665317301E-2</v>
      </c>
      <c r="AR305" s="33">
        <v>26.6666666666667</v>
      </c>
      <c r="AS305" s="32">
        <v>4</v>
      </c>
      <c r="AT305" s="33">
        <v>1.24863430622756E-2</v>
      </c>
      <c r="AU305" s="33">
        <v>0</v>
      </c>
      <c r="AV305" s="32">
        <v>15</v>
      </c>
      <c r="AW305" s="33">
        <v>1.478021815602E-2</v>
      </c>
      <c r="AX305" s="33">
        <v>36.363636363636402</v>
      </c>
      <c r="AY305" s="32">
        <v>11</v>
      </c>
      <c r="AZ305" s="33">
        <v>1.36751286705289E-2</v>
      </c>
      <c r="BA305" s="33">
        <v>10</v>
      </c>
      <c r="BB305" s="32">
        <v>7</v>
      </c>
      <c r="BC305" s="33">
        <v>1.0924868121234801E-2</v>
      </c>
      <c r="BD305" s="33">
        <v>133.333333333333</v>
      </c>
    </row>
    <row r="306" spans="1:56" x14ac:dyDescent="0.3">
      <c r="A306" s="151"/>
      <c r="B306" s="134" t="s">
        <v>1</v>
      </c>
      <c r="C306" s="32">
        <v>53</v>
      </c>
      <c r="D306" s="33">
        <v>4.9302921802775301E-3</v>
      </c>
      <c r="E306" s="33"/>
      <c r="F306" s="32">
        <v>10</v>
      </c>
      <c r="G306" s="33">
        <v>3.1193851068077498E-3</v>
      </c>
      <c r="H306" s="33"/>
      <c r="I306" s="32">
        <v>3</v>
      </c>
      <c r="J306" s="33">
        <v>2.3083492994159902E-3</v>
      </c>
      <c r="K306" s="33"/>
      <c r="L306" s="32">
        <v>7</v>
      </c>
      <c r="M306" s="33">
        <v>3.6723623257595198E-3</v>
      </c>
      <c r="N306" s="33"/>
      <c r="O306" s="32">
        <v>4</v>
      </c>
      <c r="P306" s="33">
        <v>7.3307064968386303E-3</v>
      </c>
      <c r="Q306" s="33"/>
      <c r="R306" s="32">
        <v>3</v>
      </c>
      <c r="S306" s="33">
        <v>5.7356989905169801E-3</v>
      </c>
      <c r="T306" s="33"/>
      <c r="U306" s="32">
        <v>5</v>
      </c>
      <c r="V306" s="33">
        <v>3.1282259830450201E-3</v>
      </c>
      <c r="W306" s="33"/>
      <c r="X306" s="32">
        <v>6</v>
      </c>
      <c r="Y306" s="33">
        <v>6.79194023092597E-3</v>
      </c>
      <c r="Z306" s="33"/>
      <c r="AA306" s="32">
        <v>5</v>
      </c>
      <c r="AB306" s="33">
        <v>8.1564737932496995E-3</v>
      </c>
      <c r="AC306" s="33"/>
      <c r="AD306" s="32">
        <v>0</v>
      </c>
      <c r="AE306" s="33">
        <v>0</v>
      </c>
      <c r="AF306" s="33"/>
      <c r="AG306" s="32">
        <v>5</v>
      </c>
      <c r="AH306" s="33">
        <v>5.6776244819167704E-3</v>
      </c>
      <c r="AI306" s="33"/>
      <c r="AJ306" s="32">
        <v>1</v>
      </c>
      <c r="AK306" s="33">
        <v>3.6829699469652301E-3</v>
      </c>
      <c r="AL306" s="33"/>
      <c r="AM306" s="32">
        <v>1</v>
      </c>
      <c r="AN306" s="33">
        <v>2.9062163968729101E-3</v>
      </c>
      <c r="AO306" s="33"/>
      <c r="AP306" s="32">
        <v>4</v>
      </c>
      <c r="AQ306" s="33">
        <v>1.46826707778145E-2</v>
      </c>
      <c r="AR306" s="33"/>
      <c r="AS306" s="32">
        <v>0</v>
      </c>
      <c r="AT306" s="33">
        <v>0</v>
      </c>
      <c r="AU306" s="33"/>
      <c r="AV306" s="32">
        <v>4</v>
      </c>
      <c r="AW306" s="33">
        <v>7.9220470569595202E-3</v>
      </c>
      <c r="AX306" s="33"/>
      <c r="AY306" s="32">
        <v>1</v>
      </c>
      <c r="AZ306" s="33">
        <v>2.47942080729941E-3</v>
      </c>
      <c r="BA306" s="33"/>
      <c r="BB306" s="32">
        <v>4</v>
      </c>
      <c r="BC306" s="33">
        <v>1.2335019119279599E-2</v>
      </c>
      <c r="BD306" s="33"/>
    </row>
    <row r="307" spans="1:56" x14ac:dyDescent="0.3">
      <c r="A307" s="152"/>
      <c r="B307" s="134" t="s">
        <v>2</v>
      </c>
      <c r="C307" s="32">
        <v>206</v>
      </c>
      <c r="D307" s="33">
        <v>1.9821090602589998E-2</v>
      </c>
      <c r="E307" s="33"/>
      <c r="F307" s="32">
        <v>32</v>
      </c>
      <c r="G307" s="33">
        <v>1.0346745301931E-2</v>
      </c>
      <c r="H307" s="33"/>
      <c r="I307" s="32">
        <v>18</v>
      </c>
      <c r="J307" s="33">
        <v>1.42539257687221E-2</v>
      </c>
      <c r="K307" s="33"/>
      <c r="L307" s="32">
        <v>14</v>
      </c>
      <c r="M307" s="33">
        <v>7.6504822536134897E-3</v>
      </c>
      <c r="N307" s="33"/>
      <c r="O307" s="32">
        <v>24</v>
      </c>
      <c r="P307" s="33">
        <v>4.4359012272660099E-2</v>
      </c>
      <c r="Q307" s="33"/>
      <c r="R307" s="32">
        <v>10</v>
      </c>
      <c r="S307" s="33">
        <v>1.9592476489028201E-2</v>
      </c>
      <c r="T307" s="33"/>
      <c r="U307" s="32">
        <v>21</v>
      </c>
      <c r="V307" s="33">
        <v>1.39597029907002E-2</v>
      </c>
      <c r="W307" s="33"/>
      <c r="X307" s="32">
        <v>20</v>
      </c>
      <c r="Y307" s="33">
        <v>2.40344172855529E-2</v>
      </c>
      <c r="Z307" s="33"/>
      <c r="AA307" s="32">
        <v>17</v>
      </c>
      <c r="AB307" s="33">
        <v>2.7804128095253702E-2</v>
      </c>
      <c r="AC307" s="33"/>
      <c r="AD307" s="32">
        <v>4</v>
      </c>
      <c r="AE307" s="33">
        <v>1.8032639076728901E-2</v>
      </c>
      <c r="AF307" s="33"/>
      <c r="AG307" s="32">
        <v>14</v>
      </c>
      <c r="AH307" s="33">
        <v>1.7612278273996699E-2</v>
      </c>
      <c r="AI307" s="33"/>
      <c r="AJ307" s="32">
        <v>7</v>
      </c>
      <c r="AK307" s="33">
        <v>2.6224103697598599E-2</v>
      </c>
      <c r="AL307" s="33"/>
      <c r="AM307" s="32">
        <v>14</v>
      </c>
      <c r="AN307" s="33">
        <v>4.00629560738303E-2</v>
      </c>
      <c r="AO307" s="33"/>
      <c r="AP307" s="32">
        <v>15</v>
      </c>
      <c r="AQ307" s="33">
        <v>5.3394083935499902E-2</v>
      </c>
      <c r="AR307" s="33"/>
      <c r="AS307" s="32">
        <v>4</v>
      </c>
      <c r="AT307" s="33">
        <v>2.5097251850922299E-2</v>
      </c>
      <c r="AU307" s="33"/>
      <c r="AV307" s="32">
        <v>11</v>
      </c>
      <c r="AW307" s="33">
        <v>2.1570742229630398E-2</v>
      </c>
      <c r="AX307" s="33"/>
      <c r="AY307" s="32">
        <v>10</v>
      </c>
      <c r="AZ307" s="33">
        <v>2.4933925098489001E-2</v>
      </c>
      <c r="BA307" s="33"/>
      <c r="BB307" s="32">
        <v>3</v>
      </c>
      <c r="BC307" s="33">
        <v>9.4798710737534E-3</v>
      </c>
      <c r="BD307" s="33"/>
    </row>
    <row r="308" spans="1:56" x14ac:dyDescent="0.3">
      <c r="A308" s="150" t="s">
        <v>190</v>
      </c>
      <c r="B308" s="134" t="s">
        <v>0</v>
      </c>
      <c r="C308" s="32">
        <v>173</v>
      </c>
      <c r="D308" s="33">
        <v>8.1824390668424896E-3</v>
      </c>
      <c r="E308" s="33">
        <v>21.830985915492999</v>
      </c>
      <c r="F308" s="32">
        <v>23</v>
      </c>
      <c r="G308" s="33">
        <v>3.6516514990823199E-3</v>
      </c>
      <c r="H308" s="33">
        <v>15</v>
      </c>
      <c r="I308" s="32">
        <v>15</v>
      </c>
      <c r="J308" s="33">
        <v>5.8537956010677296E-3</v>
      </c>
      <c r="K308" s="33">
        <v>15.384615384615399</v>
      </c>
      <c r="L308" s="32">
        <v>8</v>
      </c>
      <c r="M308" s="33">
        <v>2.1412817712682798E-3</v>
      </c>
      <c r="N308" s="33">
        <v>14.285714285714301</v>
      </c>
      <c r="O308" s="32">
        <v>15</v>
      </c>
      <c r="P308" s="33">
        <v>1.38033845899014E-2</v>
      </c>
      <c r="Q308" s="33">
        <v>36.363636363636402</v>
      </c>
      <c r="R308" s="32">
        <v>9</v>
      </c>
      <c r="S308" s="33">
        <v>8.7087784486762701E-3</v>
      </c>
      <c r="T308" s="33">
        <v>12.5</v>
      </c>
      <c r="U308" s="32">
        <v>23</v>
      </c>
      <c r="V308" s="33">
        <v>7.4129462271326704E-3</v>
      </c>
      <c r="W308" s="33">
        <v>21.052631578947398</v>
      </c>
      <c r="X308" s="32">
        <v>16</v>
      </c>
      <c r="Y308" s="33">
        <v>9.3265094372617392E-3</v>
      </c>
      <c r="Z308" s="33">
        <v>14.285714285714301</v>
      </c>
      <c r="AA308" s="32">
        <v>13</v>
      </c>
      <c r="AB308" s="33">
        <v>1.06171851392076E-2</v>
      </c>
      <c r="AC308" s="33">
        <v>85.714285714285694</v>
      </c>
      <c r="AD308" s="32">
        <v>1</v>
      </c>
      <c r="AE308" s="33">
        <v>2.2711787417669799E-3</v>
      </c>
      <c r="AF308" s="33">
        <v>0</v>
      </c>
      <c r="AG308" s="32">
        <v>15</v>
      </c>
      <c r="AH308" s="33">
        <v>8.9522843245501502E-3</v>
      </c>
      <c r="AI308" s="33">
        <v>15.384615384615399</v>
      </c>
      <c r="AJ308" s="32">
        <v>5</v>
      </c>
      <c r="AK308" s="33">
        <v>9.2859132695700605E-3</v>
      </c>
      <c r="AL308" s="33">
        <v>25</v>
      </c>
      <c r="AM308" s="32">
        <v>13</v>
      </c>
      <c r="AN308" s="33">
        <v>1.8744412723130599E-2</v>
      </c>
      <c r="AO308" s="33">
        <v>8.3333333333333304</v>
      </c>
      <c r="AP308" s="32">
        <v>11</v>
      </c>
      <c r="AQ308" s="33">
        <v>1.9878560069394199E-2</v>
      </c>
      <c r="AR308" s="33">
        <v>37.5</v>
      </c>
      <c r="AS308" s="32">
        <v>7</v>
      </c>
      <c r="AT308" s="33">
        <v>2.1851100358982401E-2</v>
      </c>
      <c r="AU308" s="33">
        <v>16.6666666666667</v>
      </c>
      <c r="AV308" s="32">
        <v>10</v>
      </c>
      <c r="AW308" s="33">
        <v>9.8534787706799892E-3</v>
      </c>
      <c r="AX308" s="33">
        <v>25</v>
      </c>
      <c r="AY308" s="32">
        <v>6</v>
      </c>
      <c r="AZ308" s="33">
        <v>7.4591610930157398E-3</v>
      </c>
      <c r="BA308" s="33">
        <v>20</v>
      </c>
      <c r="BB308" s="32">
        <v>6</v>
      </c>
      <c r="BC308" s="33">
        <v>9.36417267534413E-3</v>
      </c>
      <c r="BD308" s="33">
        <v>0</v>
      </c>
    </row>
    <row r="309" spans="1:56" x14ac:dyDescent="0.3">
      <c r="A309" s="151"/>
      <c r="B309" s="134" t="s">
        <v>1</v>
      </c>
      <c r="C309" s="32">
        <v>31</v>
      </c>
      <c r="D309" s="33">
        <v>2.88375580355855E-3</v>
      </c>
      <c r="E309" s="33"/>
      <c r="F309" s="32">
        <v>3</v>
      </c>
      <c r="G309" s="33">
        <v>9.3581553204232404E-4</v>
      </c>
      <c r="H309" s="33"/>
      <c r="I309" s="32">
        <v>2</v>
      </c>
      <c r="J309" s="33">
        <v>1.53889953294399E-3</v>
      </c>
      <c r="K309" s="33"/>
      <c r="L309" s="32">
        <v>1</v>
      </c>
      <c r="M309" s="33">
        <v>5.2462318939421797E-4</v>
      </c>
      <c r="N309" s="33"/>
      <c r="O309" s="32">
        <v>4</v>
      </c>
      <c r="P309" s="33">
        <v>7.3307064968386303E-3</v>
      </c>
      <c r="Q309" s="33"/>
      <c r="R309" s="32">
        <v>1</v>
      </c>
      <c r="S309" s="33">
        <v>1.91189966350566E-3</v>
      </c>
      <c r="T309" s="33"/>
      <c r="U309" s="32">
        <v>4</v>
      </c>
      <c r="V309" s="33">
        <v>2.50258078643601E-3</v>
      </c>
      <c r="W309" s="33"/>
      <c r="X309" s="32">
        <v>2</v>
      </c>
      <c r="Y309" s="33">
        <v>2.2639800769753199E-3</v>
      </c>
      <c r="Z309" s="33"/>
      <c r="AA309" s="32">
        <v>6</v>
      </c>
      <c r="AB309" s="33">
        <v>9.7877685518996393E-3</v>
      </c>
      <c r="AC309" s="33"/>
      <c r="AD309" s="32">
        <v>0</v>
      </c>
      <c r="AE309" s="33">
        <v>0</v>
      </c>
      <c r="AF309" s="33"/>
      <c r="AG309" s="32">
        <v>2</v>
      </c>
      <c r="AH309" s="33">
        <v>2.2710497927667102E-3</v>
      </c>
      <c r="AI309" s="33"/>
      <c r="AJ309" s="32">
        <v>1</v>
      </c>
      <c r="AK309" s="33">
        <v>3.6829699469652301E-3</v>
      </c>
      <c r="AL309" s="33"/>
      <c r="AM309" s="32">
        <v>1</v>
      </c>
      <c r="AN309" s="33">
        <v>2.9062163968729101E-3</v>
      </c>
      <c r="AO309" s="33"/>
      <c r="AP309" s="32">
        <v>3</v>
      </c>
      <c r="AQ309" s="33">
        <v>1.1012003083360899E-2</v>
      </c>
      <c r="AR309" s="33"/>
      <c r="AS309" s="32">
        <v>1</v>
      </c>
      <c r="AT309" s="33">
        <v>6.2123377026775204E-3</v>
      </c>
      <c r="AU309" s="33"/>
      <c r="AV309" s="32">
        <v>2</v>
      </c>
      <c r="AW309" s="33">
        <v>3.9610235284797601E-3</v>
      </c>
      <c r="AX309" s="33"/>
      <c r="AY309" s="32">
        <v>1</v>
      </c>
      <c r="AZ309" s="33">
        <v>2.47942080729941E-3</v>
      </c>
      <c r="BA309" s="33"/>
      <c r="BB309" s="32">
        <v>0</v>
      </c>
      <c r="BC309" s="33">
        <v>0</v>
      </c>
      <c r="BD309" s="33"/>
    </row>
    <row r="310" spans="1:56" x14ac:dyDescent="0.3">
      <c r="A310" s="152"/>
      <c r="B310" s="134" t="s">
        <v>2</v>
      </c>
      <c r="C310" s="32">
        <v>142</v>
      </c>
      <c r="D310" s="33">
        <v>1.36630818716883E-2</v>
      </c>
      <c r="E310" s="33"/>
      <c r="F310" s="32">
        <v>20</v>
      </c>
      <c r="G310" s="33">
        <v>6.4667158137068498E-3</v>
      </c>
      <c r="H310" s="33"/>
      <c r="I310" s="32">
        <v>13</v>
      </c>
      <c r="J310" s="33">
        <v>1.0294501944077101E-2</v>
      </c>
      <c r="K310" s="33"/>
      <c r="L310" s="32">
        <v>7</v>
      </c>
      <c r="M310" s="33">
        <v>3.8252411268067401E-3</v>
      </c>
      <c r="N310" s="33"/>
      <c r="O310" s="32">
        <v>11</v>
      </c>
      <c r="P310" s="33">
        <v>2.0331213958302501E-2</v>
      </c>
      <c r="Q310" s="33"/>
      <c r="R310" s="32">
        <v>8</v>
      </c>
      <c r="S310" s="33">
        <v>1.56739811912226E-2</v>
      </c>
      <c r="T310" s="33"/>
      <c r="U310" s="32">
        <v>19</v>
      </c>
      <c r="V310" s="33">
        <v>1.26302074677764E-2</v>
      </c>
      <c r="W310" s="33"/>
      <c r="X310" s="32">
        <v>14</v>
      </c>
      <c r="Y310" s="33">
        <v>1.6824092099887E-2</v>
      </c>
      <c r="Z310" s="33"/>
      <c r="AA310" s="32">
        <v>7</v>
      </c>
      <c r="AB310" s="33">
        <v>1.14487586274574E-2</v>
      </c>
      <c r="AC310" s="33"/>
      <c r="AD310" s="32">
        <v>1</v>
      </c>
      <c r="AE310" s="33">
        <v>4.50815976918222E-3</v>
      </c>
      <c r="AF310" s="33"/>
      <c r="AG310" s="32">
        <v>13</v>
      </c>
      <c r="AH310" s="33">
        <v>1.63542583972827E-2</v>
      </c>
      <c r="AI310" s="33"/>
      <c r="AJ310" s="32">
        <v>4</v>
      </c>
      <c r="AK310" s="33">
        <v>1.4985202112913499E-2</v>
      </c>
      <c r="AL310" s="33"/>
      <c r="AM310" s="32">
        <v>12</v>
      </c>
      <c r="AN310" s="33">
        <v>3.4339676634711699E-2</v>
      </c>
      <c r="AO310" s="33"/>
      <c r="AP310" s="32">
        <v>8</v>
      </c>
      <c r="AQ310" s="33">
        <v>2.8476844765600001E-2</v>
      </c>
      <c r="AR310" s="33"/>
      <c r="AS310" s="32">
        <v>6</v>
      </c>
      <c r="AT310" s="33">
        <v>3.76458777763835E-2</v>
      </c>
      <c r="AU310" s="33"/>
      <c r="AV310" s="32">
        <v>8</v>
      </c>
      <c r="AW310" s="33">
        <v>1.5687812530640301E-2</v>
      </c>
      <c r="AX310" s="33"/>
      <c r="AY310" s="32">
        <v>5</v>
      </c>
      <c r="AZ310" s="33">
        <v>1.24669625492445E-2</v>
      </c>
      <c r="BA310" s="33"/>
      <c r="BB310" s="32">
        <v>6</v>
      </c>
      <c r="BC310" s="33">
        <v>1.89597421475068E-2</v>
      </c>
      <c r="BD310" s="33"/>
    </row>
    <row r="311" spans="1:56" x14ac:dyDescent="0.3">
      <c r="A311" s="150" t="s">
        <v>191</v>
      </c>
      <c r="B311" s="134" t="s">
        <v>0</v>
      </c>
      <c r="C311" s="32">
        <v>132</v>
      </c>
      <c r="D311" s="33">
        <v>6.24324830533646E-3</v>
      </c>
      <c r="E311" s="33">
        <v>29.411764705882401</v>
      </c>
      <c r="F311" s="32">
        <v>27</v>
      </c>
      <c r="G311" s="33">
        <v>4.28672132500968E-3</v>
      </c>
      <c r="H311" s="33">
        <v>35</v>
      </c>
      <c r="I311" s="32">
        <v>13</v>
      </c>
      <c r="J311" s="33">
        <v>5.0732895209253696E-3</v>
      </c>
      <c r="K311" s="33">
        <v>18.181818181818201</v>
      </c>
      <c r="L311" s="32">
        <v>14</v>
      </c>
      <c r="M311" s="33">
        <v>3.74724309971949E-3</v>
      </c>
      <c r="N311" s="33">
        <v>55.5555555555556</v>
      </c>
      <c r="O311" s="32">
        <v>11</v>
      </c>
      <c r="P311" s="33">
        <v>1.01224820325944E-2</v>
      </c>
      <c r="Q311" s="33">
        <v>83.3333333333333</v>
      </c>
      <c r="R311" s="32">
        <v>8</v>
      </c>
      <c r="S311" s="33">
        <v>7.7411363988233502E-3</v>
      </c>
      <c r="T311" s="33">
        <v>33.3333333333333</v>
      </c>
      <c r="U311" s="32">
        <v>13</v>
      </c>
      <c r="V311" s="33">
        <v>4.1899261283793402E-3</v>
      </c>
      <c r="W311" s="33">
        <v>30</v>
      </c>
      <c r="X311" s="32">
        <v>14</v>
      </c>
      <c r="Y311" s="33">
        <v>8.1606957576040202E-3</v>
      </c>
      <c r="Z311" s="33">
        <v>27.272727272727298</v>
      </c>
      <c r="AA311" s="32">
        <v>8</v>
      </c>
      <c r="AB311" s="33">
        <v>6.5336523933585402E-3</v>
      </c>
      <c r="AC311" s="33">
        <v>0</v>
      </c>
      <c r="AD311" s="32">
        <v>2</v>
      </c>
      <c r="AE311" s="33">
        <v>4.5423574835339502E-3</v>
      </c>
      <c r="AF311" s="33">
        <v>0</v>
      </c>
      <c r="AG311" s="32">
        <v>10</v>
      </c>
      <c r="AH311" s="33">
        <v>5.9681895497001002E-3</v>
      </c>
      <c r="AI311" s="33">
        <v>42.857142857142897</v>
      </c>
      <c r="AJ311" s="32">
        <v>1</v>
      </c>
      <c r="AK311" s="33">
        <v>1.8571826539140099E-3</v>
      </c>
      <c r="AL311" s="33">
        <v>0</v>
      </c>
      <c r="AM311" s="32">
        <v>8</v>
      </c>
      <c r="AN311" s="33">
        <v>1.15350232142342E-2</v>
      </c>
      <c r="AO311" s="33">
        <v>14.285714285714301</v>
      </c>
      <c r="AP311" s="32">
        <v>7</v>
      </c>
      <c r="AQ311" s="33">
        <v>1.2649992771432699E-2</v>
      </c>
      <c r="AR311" s="33">
        <v>40</v>
      </c>
      <c r="AS311" s="32">
        <v>0</v>
      </c>
      <c r="AT311" s="33">
        <v>0</v>
      </c>
      <c r="AU311" s="33">
        <v>0</v>
      </c>
      <c r="AV311" s="32">
        <v>5</v>
      </c>
      <c r="AW311" s="33">
        <v>4.9267393853399902E-3</v>
      </c>
      <c r="AX311" s="33">
        <v>25</v>
      </c>
      <c r="AY311" s="32">
        <v>8</v>
      </c>
      <c r="AZ311" s="33">
        <v>9.9455481240209899E-3</v>
      </c>
      <c r="BA311" s="33">
        <v>14.285714285714301</v>
      </c>
      <c r="BB311" s="32">
        <v>10</v>
      </c>
      <c r="BC311" s="33">
        <v>1.56069544589069E-2</v>
      </c>
      <c r="BD311" s="33">
        <v>11.1111111111111</v>
      </c>
    </row>
    <row r="312" spans="1:56" x14ac:dyDescent="0.3">
      <c r="A312" s="151"/>
      <c r="B312" s="134" t="s">
        <v>1</v>
      </c>
      <c r="C312" s="32">
        <v>30</v>
      </c>
      <c r="D312" s="33">
        <v>2.7907314227985998E-3</v>
      </c>
      <c r="E312" s="33"/>
      <c r="F312" s="32">
        <v>7</v>
      </c>
      <c r="G312" s="33">
        <v>2.1835695747654199E-3</v>
      </c>
      <c r="H312" s="33"/>
      <c r="I312" s="32">
        <v>2</v>
      </c>
      <c r="J312" s="33">
        <v>1.53889953294399E-3</v>
      </c>
      <c r="K312" s="33"/>
      <c r="L312" s="32">
        <v>5</v>
      </c>
      <c r="M312" s="33">
        <v>2.6231159469710902E-3</v>
      </c>
      <c r="N312" s="33"/>
      <c r="O312" s="32">
        <v>5</v>
      </c>
      <c r="P312" s="33">
        <v>9.1633831210482901E-3</v>
      </c>
      <c r="Q312" s="33"/>
      <c r="R312" s="32">
        <v>2</v>
      </c>
      <c r="S312" s="33">
        <v>3.8237993270113201E-3</v>
      </c>
      <c r="T312" s="33"/>
      <c r="U312" s="32">
        <v>3</v>
      </c>
      <c r="V312" s="33">
        <v>1.8769355898270101E-3</v>
      </c>
      <c r="W312" s="33"/>
      <c r="X312" s="32">
        <v>3</v>
      </c>
      <c r="Y312" s="33">
        <v>3.3959701154629802E-3</v>
      </c>
      <c r="Z312" s="33"/>
      <c r="AA312" s="32">
        <v>0</v>
      </c>
      <c r="AB312" s="33">
        <v>0</v>
      </c>
      <c r="AC312" s="33"/>
      <c r="AD312" s="32">
        <v>0</v>
      </c>
      <c r="AE312" s="33">
        <v>0</v>
      </c>
      <c r="AF312" s="33"/>
      <c r="AG312" s="32">
        <v>3</v>
      </c>
      <c r="AH312" s="33">
        <v>3.4065746891500598E-3</v>
      </c>
      <c r="AI312" s="33"/>
      <c r="AJ312" s="32">
        <v>1</v>
      </c>
      <c r="AK312" s="33">
        <v>3.6829699469652301E-3</v>
      </c>
      <c r="AL312" s="33"/>
      <c r="AM312" s="32">
        <v>1</v>
      </c>
      <c r="AN312" s="33">
        <v>2.9062163968729101E-3</v>
      </c>
      <c r="AO312" s="33"/>
      <c r="AP312" s="32">
        <v>2</v>
      </c>
      <c r="AQ312" s="33">
        <v>7.3413353889072398E-3</v>
      </c>
      <c r="AR312" s="33"/>
      <c r="AS312" s="32">
        <v>0</v>
      </c>
      <c r="AT312" s="33">
        <v>0</v>
      </c>
      <c r="AU312" s="33"/>
      <c r="AV312" s="32">
        <v>1</v>
      </c>
      <c r="AW312" s="33">
        <v>1.9805117642398801E-3</v>
      </c>
      <c r="AX312" s="33"/>
      <c r="AY312" s="32">
        <v>1</v>
      </c>
      <c r="AZ312" s="33">
        <v>2.47942080729941E-3</v>
      </c>
      <c r="BA312" s="33"/>
      <c r="BB312" s="32">
        <v>1</v>
      </c>
      <c r="BC312" s="33">
        <v>3.0837547798199098E-3</v>
      </c>
      <c r="BD312" s="33"/>
    </row>
    <row r="313" spans="1:56" x14ac:dyDescent="0.3">
      <c r="A313" s="152"/>
      <c r="B313" s="134" t="s">
        <v>2</v>
      </c>
      <c r="C313" s="32">
        <v>102</v>
      </c>
      <c r="D313" s="33">
        <v>9.8143264148746693E-3</v>
      </c>
      <c r="E313" s="33"/>
      <c r="F313" s="32">
        <v>20</v>
      </c>
      <c r="G313" s="33">
        <v>6.4667158137068498E-3</v>
      </c>
      <c r="H313" s="33"/>
      <c r="I313" s="32">
        <v>11</v>
      </c>
      <c r="J313" s="33">
        <v>8.7107324142190797E-3</v>
      </c>
      <c r="K313" s="33"/>
      <c r="L313" s="32">
        <v>9</v>
      </c>
      <c r="M313" s="33">
        <v>4.9181671630372402E-3</v>
      </c>
      <c r="N313" s="33"/>
      <c r="O313" s="32">
        <v>6</v>
      </c>
      <c r="P313" s="33">
        <v>1.1089753068165E-2</v>
      </c>
      <c r="Q313" s="33"/>
      <c r="R313" s="32">
        <v>6</v>
      </c>
      <c r="S313" s="33">
        <v>1.1755485893416901E-2</v>
      </c>
      <c r="T313" s="33"/>
      <c r="U313" s="32">
        <v>10</v>
      </c>
      <c r="V313" s="33">
        <v>6.6474776146191296E-3</v>
      </c>
      <c r="W313" s="33"/>
      <c r="X313" s="32">
        <v>11</v>
      </c>
      <c r="Y313" s="33">
        <v>1.3218929507054099E-2</v>
      </c>
      <c r="Z313" s="33"/>
      <c r="AA313" s="32">
        <v>8</v>
      </c>
      <c r="AB313" s="33">
        <v>1.3084295574236999E-2</v>
      </c>
      <c r="AC313" s="33"/>
      <c r="AD313" s="32">
        <v>2</v>
      </c>
      <c r="AE313" s="33">
        <v>9.0163195383644399E-3</v>
      </c>
      <c r="AF313" s="33"/>
      <c r="AG313" s="32">
        <v>7</v>
      </c>
      <c r="AH313" s="33">
        <v>8.8061391369983599E-3</v>
      </c>
      <c r="AI313" s="33"/>
      <c r="AJ313" s="32">
        <v>0</v>
      </c>
      <c r="AK313" s="33">
        <v>0</v>
      </c>
      <c r="AL313" s="33"/>
      <c r="AM313" s="32">
        <v>7</v>
      </c>
      <c r="AN313" s="33">
        <v>2.0031478036915198E-2</v>
      </c>
      <c r="AO313" s="33"/>
      <c r="AP313" s="32">
        <v>5</v>
      </c>
      <c r="AQ313" s="33">
        <v>1.7798027978500001E-2</v>
      </c>
      <c r="AR313" s="33"/>
      <c r="AS313" s="32">
        <v>0</v>
      </c>
      <c r="AT313" s="33">
        <v>0</v>
      </c>
      <c r="AU313" s="33"/>
      <c r="AV313" s="32">
        <v>4</v>
      </c>
      <c r="AW313" s="33">
        <v>7.8439062653201299E-3</v>
      </c>
      <c r="AX313" s="33"/>
      <c r="AY313" s="32">
        <v>7</v>
      </c>
      <c r="AZ313" s="33">
        <v>1.7453747568942302E-2</v>
      </c>
      <c r="BA313" s="33"/>
      <c r="BB313" s="32">
        <v>9</v>
      </c>
      <c r="BC313" s="33">
        <v>2.84396132212602E-2</v>
      </c>
      <c r="BD313" s="33"/>
    </row>
    <row r="314" spans="1:56" x14ac:dyDescent="0.3">
      <c r="A314" s="150" t="s">
        <v>192</v>
      </c>
      <c r="B314" s="134" t="s">
        <v>0</v>
      </c>
      <c r="C314" s="32">
        <v>98</v>
      </c>
      <c r="D314" s="33">
        <v>4.6351388933558602E-3</v>
      </c>
      <c r="E314" s="33">
        <v>32.4324324324324</v>
      </c>
      <c r="F314" s="32">
        <v>15</v>
      </c>
      <c r="G314" s="33">
        <v>2.3815118472275999E-3</v>
      </c>
      <c r="H314" s="33">
        <v>25</v>
      </c>
      <c r="I314" s="32">
        <v>8</v>
      </c>
      <c r="J314" s="33">
        <v>3.12202432056946E-3</v>
      </c>
      <c r="K314" s="33">
        <v>60</v>
      </c>
      <c r="L314" s="32">
        <v>7</v>
      </c>
      <c r="M314" s="33">
        <v>1.87362154985975E-3</v>
      </c>
      <c r="N314" s="33">
        <v>0</v>
      </c>
      <c r="O314" s="32">
        <v>6</v>
      </c>
      <c r="P314" s="33">
        <v>5.52135383596058E-3</v>
      </c>
      <c r="Q314" s="33">
        <v>0</v>
      </c>
      <c r="R314" s="32">
        <v>8</v>
      </c>
      <c r="S314" s="33">
        <v>7.7411363988233502E-3</v>
      </c>
      <c r="T314" s="33">
        <v>14.285714285714301</v>
      </c>
      <c r="U314" s="32">
        <v>10</v>
      </c>
      <c r="V314" s="33">
        <v>3.2230200987533402E-3</v>
      </c>
      <c r="W314" s="33">
        <v>150</v>
      </c>
      <c r="X314" s="32">
        <v>14</v>
      </c>
      <c r="Y314" s="33">
        <v>8.1606957576040202E-3</v>
      </c>
      <c r="Z314" s="33">
        <v>7.6923076923076898</v>
      </c>
      <c r="AA314" s="32">
        <v>6</v>
      </c>
      <c r="AB314" s="33">
        <v>4.9002392950189102E-3</v>
      </c>
      <c r="AC314" s="33">
        <v>100</v>
      </c>
      <c r="AD314" s="32">
        <v>1</v>
      </c>
      <c r="AE314" s="33">
        <v>2.2711787417669799E-3</v>
      </c>
      <c r="AF314" s="33">
        <v>0</v>
      </c>
      <c r="AG314" s="32">
        <v>4</v>
      </c>
      <c r="AH314" s="33">
        <v>2.3872758198800401E-3</v>
      </c>
      <c r="AI314" s="33">
        <v>33.3333333333333</v>
      </c>
      <c r="AJ314" s="32">
        <v>4</v>
      </c>
      <c r="AK314" s="33">
        <v>7.4287306156560502E-3</v>
      </c>
      <c r="AL314" s="33">
        <v>300</v>
      </c>
      <c r="AM314" s="32">
        <v>7</v>
      </c>
      <c r="AN314" s="33">
        <v>1.00931453124549E-2</v>
      </c>
      <c r="AO314" s="33">
        <v>40</v>
      </c>
      <c r="AP314" s="32">
        <v>5</v>
      </c>
      <c r="AQ314" s="33">
        <v>9.0357091224519299E-3</v>
      </c>
      <c r="AR314" s="33">
        <v>66.6666666666667</v>
      </c>
      <c r="AS314" s="32">
        <v>4</v>
      </c>
      <c r="AT314" s="33">
        <v>1.24863430622756E-2</v>
      </c>
      <c r="AU314" s="33">
        <v>0</v>
      </c>
      <c r="AV314" s="32">
        <v>6</v>
      </c>
      <c r="AW314" s="33">
        <v>5.9120872624079902E-3</v>
      </c>
      <c r="AX314" s="33">
        <v>0</v>
      </c>
      <c r="AY314" s="32">
        <v>6</v>
      </c>
      <c r="AZ314" s="33">
        <v>7.4591610930157398E-3</v>
      </c>
      <c r="BA314" s="33">
        <v>20</v>
      </c>
      <c r="BB314" s="32">
        <v>2</v>
      </c>
      <c r="BC314" s="33">
        <v>3.12139089178138E-3</v>
      </c>
      <c r="BD314" s="33">
        <v>100</v>
      </c>
    </row>
    <row r="315" spans="1:56" x14ac:dyDescent="0.3">
      <c r="A315" s="151"/>
      <c r="B315" s="134" t="s">
        <v>1</v>
      </c>
      <c r="C315" s="32">
        <v>24</v>
      </c>
      <c r="D315" s="33">
        <v>2.23258513823888E-3</v>
      </c>
      <c r="E315" s="33"/>
      <c r="F315" s="32">
        <v>3</v>
      </c>
      <c r="G315" s="33">
        <v>9.3581553204232404E-4</v>
      </c>
      <c r="H315" s="33"/>
      <c r="I315" s="32">
        <v>3</v>
      </c>
      <c r="J315" s="33">
        <v>2.3083492994159902E-3</v>
      </c>
      <c r="K315" s="33"/>
      <c r="L315" s="32">
        <v>0</v>
      </c>
      <c r="M315" s="33">
        <v>0</v>
      </c>
      <c r="N315" s="33"/>
      <c r="O315" s="32">
        <v>0</v>
      </c>
      <c r="P315" s="33">
        <v>0</v>
      </c>
      <c r="Q315" s="33"/>
      <c r="R315" s="32">
        <v>1</v>
      </c>
      <c r="S315" s="33">
        <v>1.91189966350566E-3</v>
      </c>
      <c r="T315" s="33"/>
      <c r="U315" s="32">
        <v>6</v>
      </c>
      <c r="V315" s="33">
        <v>3.7538711796540202E-3</v>
      </c>
      <c r="W315" s="33"/>
      <c r="X315" s="32">
        <v>1</v>
      </c>
      <c r="Y315" s="33">
        <v>1.1319900384876599E-3</v>
      </c>
      <c r="Z315" s="33"/>
      <c r="AA315" s="32">
        <v>3</v>
      </c>
      <c r="AB315" s="33">
        <v>4.8938842759498197E-3</v>
      </c>
      <c r="AC315" s="33"/>
      <c r="AD315" s="32">
        <v>0</v>
      </c>
      <c r="AE315" s="33">
        <v>0</v>
      </c>
      <c r="AF315" s="33"/>
      <c r="AG315" s="32">
        <v>1</v>
      </c>
      <c r="AH315" s="33">
        <v>1.1355248963833501E-3</v>
      </c>
      <c r="AI315" s="33"/>
      <c r="AJ315" s="32">
        <v>3</v>
      </c>
      <c r="AK315" s="33">
        <v>1.1048909840895699E-2</v>
      </c>
      <c r="AL315" s="33"/>
      <c r="AM315" s="32">
        <v>2</v>
      </c>
      <c r="AN315" s="33">
        <v>5.8124327937458201E-3</v>
      </c>
      <c r="AO315" s="33"/>
      <c r="AP315" s="32">
        <v>2</v>
      </c>
      <c r="AQ315" s="33">
        <v>7.3413353889072398E-3</v>
      </c>
      <c r="AR315" s="33"/>
      <c r="AS315" s="32">
        <v>0</v>
      </c>
      <c r="AT315" s="33">
        <v>0</v>
      </c>
      <c r="AU315" s="33"/>
      <c r="AV315" s="32">
        <v>0</v>
      </c>
      <c r="AW315" s="33">
        <v>0</v>
      </c>
      <c r="AX315" s="33"/>
      <c r="AY315" s="32">
        <v>1</v>
      </c>
      <c r="AZ315" s="33">
        <v>2.47942080729941E-3</v>
      </c>
      <c r="BA315" s="33"/>
      <c r="BB315" s="32">
        <v>1</v>
      </c>
      <c r="BC315" s="33">
        <v>3.0837547798199098E-3</v>
      </c>
      <c r="BD315" s="33"/>
    </row>
    <row r="316" spans="1:56" x14ac:dyDescent="0.3">
      <c r="A316" s="152"/>
      <c r="B316" s="134" t="s">
        <v>2</v>
      </c>
      <c r="C316" s="32">
        <v>74</v>
      </c>
      <c r="D316" s="33">
        <v>7.12019759510515E-3</v>
      </c>
      <c r="E316" s="33"/>
      <c r="F316" s="32">
        <v>12</v>
      </c>
      <c r="G316" s="33">
        <v>3.8800294882241101E-3</v>
      </c>
      <c r="H316" s="33"/>
      <c r="I316" s="32">
        <v>5</v>
      </c>
      <c r="J316" s="33">
        <v>3.9594238246450399E-3</v>
      </c>
      <c r="K316" s="33"/>
      <c r="L316" s="32">
        <v>7</v>
      </c>
      <c r="M316" s="33">
        <v>3.8252411268067401E-3</v>
      </c>
      <c r="N316" s="33"/>
      <c r="O316" s="32">
        <v>6</v>
      </c>
      <c r="P316" s="33">
        <v>1.1089753068165E-2</v>
      </c>
      <c r="Q316" s="33"/>
      <c r="R316" s="32">
        <v>7</v>
      </c>
      <c r="S316" s="33">
        <v>1.3714733542319699E-2</v>
      </c>
      <c r="T316" s="33"/>
      <c r="U316" s="32">
        <v>4</v>
      </c>
      <c r="V316" s="33">
        <v>2.6589910458476502E-3</v>
      </c>
      <c r="W316" s="33"/>
      <c r="X316" s="32">
        <v>13</v>
      </c>
      <c r="Y316" s="33">
        <v>1.56223712356094E-2</v>
      </c>
      <c r="Z316" s="33"/>
      <c r="AA316" s="32">
        <v>3</v>
      </c>
      <c r="AB316" s="33">
        <v>4.9066108403388797E-3</v>
      </c>
      <c r="AC316" s="33"/>
      <c r="AD316" s="32">
        <v>1</v>
      </c>
      <c r="AE316" s="33">
        <v>4.50815976918222E-3</v>
      </c>
      <c r="AF316" s="33"/>
      <c r="AG316" s="32">
        <v>3</v>
      </c>
      <c r="AH316" s="33">
        <v>3.77405963014216E-3</v>
      </c>
      <c r="AI316" s="33"/>
      <c r="AJ316" s="32">
        <v>1</v>
      </c>
      <c r="AK316" s="33">
        <v>3.74630052822837E-3</v>
      </c>
      <c r="AL316" s="33"/>
      <c r="AM316" s="32">
        <v>5</v>
      </c>
      <c r="AN316" s="33">
        <v>1.4308198597796499E-2</v>
      </c>
      <c r="AO316" s="33"/>
      <c r="AP316" s="32">
        <v>3</v>
      </c>
      <c r="AQ316" s="33">
        <v>1.06788167871E-2</v>
      </c>
      <c r="AR316" s="33"/>
      <c r="AS316" s="32">
        <v>4</v>
      </c>
      <c r="AT316" s="33">
        <v>2.5097251850922299E-2</v>
      </c>
      <c r="AU316" s="33"/>
      <c r="AV316" s="32">
        <v>6</v>
      </c>
      <c r="AW316" s="33">
        <v>1.1765859397980199E-2</v>
      </c>
      <c r="AX316" s="33"/>
      <c r="AY316" s="32">
        <v>5</v>
      </c>
      <c r="AZ316" s="33">
        <v>1.24669625492445E-2</v>
      </c>
      <c r="BA316" s="33"/>
      <c r="BB316" s="32">
        <v>1</v>
      </c>
      <c r="BC316" s="33">
        <v>3.15995702458447E-3</v>
      </c>
      <c r="BD316" s="33"/>
    </row>
    <row r="317" spans="1:56" x14ac:dyDescent="0.3">
      <c r="A317" s="150" t="s">
        <v>193</v>
      </c>
      <c r="B317" s="134" t="s">
        <v>0</v>
      </c>
      <c r="C317" s="32">
        <v>75</v>
      </c>
      <c r="D317" s="33">
        <v>3.5473001734866302E-3</v>
      </c>
      <c r="E317" s="33">
        <v>27.118644067796598</v>
      </c>
      <c r="F317" s="32">
        <v>12</v>
      </c>
      <c r="G317" s="33">
        <v>1.9052094777820799E-3</v>
      </c>
      <c r="H317" s="33">
        <v>20</v>
      </c>
      <c r="I317" s="32">
        <v>5</v>
      </c>
      <c r="J317" s="33">
        <v>1.95126520035591E-3</v>
      </c>
      <c r="K317" s="33">
        <v>0</v>
      </c>
      <c r="L317" s="32">
        <v>7</v>
      </c>
      <c r="M317" s="33">
        <v>1.87362154985975E-3</v>
      </c>
      <c r="N317" s="33">
        <v>40</v>
      </c>
      <c r="O317" s="32">
        <v>5</v>
      </c>
      <c r="P317" s="33">
        <v>4.6011281966338103E-3</v>
      </c>
      <c r="Q317" s="33">
        <v>66.6666666666667</v>
      </c>
      <c r="R317" s="32">
        <v>3</v>
      </c>
      <c r="S317" s="33">
        <v>2.90292614955876E-3</v>
      </c>
      <c r="T317" s="33">
        <v>50</v>
      </c>
      <c r="U317" s="32">
        <v>6</v>
      </c>
      <c r="V317" s="33">
        <v>1.933812059252E-3</v>
      </c>
      <c r="W317" s="33">
        <v>20</v>
      </c>
      <c r="X317" s="32">
        <v>5</v>
      </c>
      <c r="Y317" s="33">
        <v>2.9145341991442899E-3</v>
      </c>
      <c r="Z317" s="33">
        <v>0</v>
      </c>
      <c r="AA317" s="32">
        <v>11</v>
      </c>
      <c r="AB317" s="33">
        <v>8.9837720408679992E-3</v>
      </c>
      <c r="AC317" s="33">
        <v>10</v>
      </c>
      <c r="AD317" s="32">
        <v>1</v>
      </c>
      <c r="AE317" s="33">
        <v>2.2711787417669799E-3</v>
      </c>
      <c r="AF317" s="33">
        <v>0</v>
      </c>
      <c r="AG317" s="32">
        <v>3</v>
      </c>
      <c r="AH317" s="33">
        <v>1.79045686491003E-3</v>
      </c>
      <c r="AI317" s="33">
        <v>0</v>
      </c>
      <c r="AJ317" s="32">
        <v>4</v>
      </c>
      <c r="AK317" s="33">
        <v>7.4287306156560502E-3</v>
      </c>
      <c r="AL317" s="33">
        <v>33.3333333333333</v>
      </c>
      <c r="AM317" s="32">
        <v>3</v>
      </c>
      <c r="AN317" s="33">
        <v>4.3256337053378304E-3</v>
      </c>
      <c r="AO317" s="33">
        <v>50</v>
      </c>
      <c r="AP317" s="32">
        <v>6</v>
      </c>
      <c r="AQ317" s="33">
        <v>1.08428509469423E-2</v>
      </c>
      <c r="AR317" s="33">
        <v>50</v>
      </c>
      <c r="AS317" s="32">
        <v>1</v>
      </c>
      <c r="AT317" s="33">
        <v>3.12158576556891E-3</v>
      </c>
      <c r="AU317" s="33">
        <v>0</v>
      </c>
      <c r="AV317" s="32">
        <v>6</v>
      </c>
      <c r="AW317" s="33">
        <v>5.9120872624079902E-3</v>
      </c>
      <c r="AX317" s="33">
        <v>50</v>
      </c>
      <c r="AY317" s="32">
        <v>7</v>
      </c>
      <c r="AZ317" s="33">
        <v>8.7023546085183597E-3</v>
      </c>
      <c r="BA317" s="33">
        <v>40</v>
      </c>
      <c r="BB317" s="32">
        <v>2</v>
      </c>
      <c r="BC317" s="33">
        <v>3.12139089178138E-3</v>
      </c>
      <c r="BD317" s="33">
        <v>100</v>
      </c>
    </row>
    <row r="318" spans="1:56" x14ac:dyDescent="0.3">
      <c r="A318" s="151"/>
      <c r="B318" s="134" t="s">
        <v>1</v>
      </c>
      <c r="C318" s="32">
        <v>16</v>
      </c>
      <c r="D318" s="33">
        <v>1.4883900921592501E-3</v>
      </c>
      <c r="E318" s="33"/>
      <c r="F318" s="32">
        <v>2</v>
      </c>
      <c r="G318" s="33">
        <v>6.2387702136154903E-4</v>
      </c>
      <c r="H318" s="33"/>
      <c r="I318" s="32">
        <v>0</v>
      </c>
      <c r="J318" s="33">
        <v>0</v>
      </c>
      <c r="K318" s="33"/>
      <c r="L318" s="32">
        <v>2</v>
      </c>
      <c r="M318" s="33">
        <v>1.0492463787884401E-3</v>
      </c>
      <c r="N318" s="33"/>
      <c r="O318" s="32">
        <v>2</v>
      </c>
      <c r="P318" s="33">
        <v>3.6653532484193199E-3</v>
      </c>
      <c r="Q318" s="33"/>
      <c r="R318" s="32">
        <v>1</v>
      </c>
      <c r="S318" s="33">
        <v>1.91189966350566E-3</v>
      </c>
      <c r="T318" s="33"/>
      <c r="U318" s="32">
        <v>1</v>
      </c>
      <c r="V318" s="33">
        <v>6.2564519660900304E-4</v>
      </c>
      <c r="W318" s="33"/>
      <c r="X318" s="32">
        <v>0</v>
      </c>
      <c r="Y318" s="33">
        <v>0</v>
      </c>
      <c r="Z318" s="33"/>
      <c r="AA318" s="32">
        <v>1</v>
      </c>
      <c r="AB318" s="33">
        <v>1.6312947586499401E-3</v>
      </c>
      <c r="AC318" s="33"/>
      <c r="AD318" s="32">
        <v>0</v>
      </c>
      <c r="AE318" s="33">
        <v>0</v>
      </c>
      <c r="AF318" s="33"/>
      <c r="AG318" s="32">
        <v>0</v>
      </c>
      <c r="AH318" s="33">
        <v>0</v>
      </c>
      <c r="AI318" s="33"/>
      <c r="AJ318" s="32">
        <v>1</v>
      </c>
      <c r="AK318" s="33">
        <v>3.6829699469652301E-3</v>
      </c>
      <c r="AL318" s="33"/>
      <c r="AM318" s="32">
        <v>1</v>
      </c>
      <c r="AN318" s="33">
        <v>2.9062163968729101E-3</v>
      </c>
      <c r="AO318" s="33"/>
      <c r="AP318" s="32">
        <v>2</v>
      </c>
      <c r="AQ318" s="33">
        <v>7.3413353889072398E-3</v>
      </c>
      <c r="AR318" s="33"/>
      <c r="AS318" s="32">
        <v>0</v>
      </c>
      <c r="AT318" s="33">
        <v>0</v>
      </c>
      <c r="AU318" s="33"/>
      <c r="AV318" s="32">
        <v>2</v>
      </c>
      <c r="AW318" s="33">
        <v>3.9610235284797601E-3</v>
      </c>
      <c r="AX318" s="33"/>
      <c r="AY318" s="32">
        <v>2</v>
      </c>
      <c r="AZ318" s="33">
        <v>4.9588416145988296E-3</v>
      </c>
      <c r="BA318" s="33"/>
      <c r="BB318" s="32">
        <v>1</v>
      </c>
      <c r="BC318" s="33">
        <v>3.0837547798199098E-3</v>
      </c>
      <c r="BD318" s="33"/>
    </row>
    <row r="319" spans="1:56" x14ac:dyDescent="0.3">
      <c r="A319" s="152"/>
      <c r="B319" s="134" t="s">
        <v>2</v>
      </c>
      <c r="C319" s="32">
        <v>59</v>
      </c>
      <c r="D319" s="33">
        <v>5.6769142988000497E-3</v>
      </c>
      <c r="E319" s="33"/>
      <c r="F319" s="32">
        <v>10</v>
      </c>
      <c r="G319" s="33">
        <v>3.2333579068534301E-3</v>
      </c>
      <c r="H319" s="33"/>
      <c r="I319" s="32">
        <v>5</v>
      </c>
      <c r="J319" s="33">
        <v>3.9594238246450399E-3</v>
      </c>
      <c r="K319" s="33"/>
      <c r="L319" s="32">
        <v>5</v>
      </c>
      <c r="M319" s="33">
        <v>2.73231509057625E-3</v>
      </c>
      <c r="N319" s="33"/>
      <c r="O319" s="32">
        <v>3</v>
      </c>
      <c r="P319" s="33">
        <v>5.5448765340825098E-3</v>
      </c>
      <c r="Q319" s="33"/>
      <c r="R319" s="32">
        <v>2</v>
      </c>
      <c r="S319" s="33">
        <v>3.9184952978056397E-3</v>
      </c>
      <c r="T319" s="33"/>
      <c r="U319" s="32">
        <v>5</v>
      </c>
      <c r="V319" s="33">
        <v>3.32373880730957E-3</v>
      </c>
      <c r="W319" s="33"/>
      <c r="X319" s="32">
        <v>5</v>
      </c>
      <c r="Y319" s="33">
        <v>6.0086043213882301E-3</v>
      </c>
      <c r="Z319" s="33"/>
      <c r="AA319" s="32">
        <v>10</v>
      </c>
      <c r="AB319" s="33">
        <v>1.63553694677963E-2</v>
      </c>
      <c r="AC319" s="33"/>
      <c r="AD319" s="32">
        <v>1</v>
      </c>
      <c r="AE319" s="33">
        <v>4.50815976918222E-3</v>
      </c>
      <c r="AF319" s="33"/>
      <c r="AG319" s="32">
        <v>3</v>
      </c>
      <c r="AH319" s="33">
        <v>3.77405963014216E-3</v>
      </c>
      <c r="AI319" s="33"/>
      <c r="AJ319" s="32">
        <v>3</v>
      </c>
      <c r="AK319" s="33">
        <v>1.12389015846851E-2</v>
      </c>
      <c r="AL319" s="33"/>
      <c r="AM319" s="32">
        <v>2</v>
      </c>
      <c r="AN319" s="33">
        <v>5.7232794391186099E-3</v>
      </c>
      <c r="AO319" s="33"/>
      <c r="AP319" s="32">
        <v>4</v>
      </c>
      <c r="AQ319" s="33">
        <v>1.4238422382800001E-2</v>
      </c>
      <c r="AR319" s="33"/>
      <c r="AS319" s="32">
        <v>1</v>
      </c>
      <c r="AT319" s="33">
        <v>6.2743129627305799E-3</v>
      </c>
      <c r="AU319" s="33"/>
      <c r="AV319" s="32">
        <v>4</v>
      </c>
      <c r="AW319" s="33">
        <v>7.8439062653201299E-3</v>
      </c>
      <c r="AX319" s="33"/>
      <c r="AY319" s="32">
        <v>5</v>
      </c>
      <c r="AZ319" s="33">
        <v>1.24669625492445E-2</v>
      </c>
      <c r="BA319" s="33"/>
      <c r="BB319" s="32">
        <v>1</v>
      </c>
      <c r="BC319" s="33">
        <v>3.15995702458447E-3</v>
      </c>
      <c r="BD319" s="33"/>
    </row>
    <row r="320" spans="1:56" x14ac:dyDescent="0.3">
      <c r="A320" s="150" t="s">
        <v>194</v>
      </c>
      <c r="B320" s="134" t="s">
        <v>0</v>
      </c>
      <c r="C320" s="32">
        <v>51</v>
      </c>
      <c r="D320" s="33">
        <v>2.41216411797091E-3</v>
      </c>
      <c r="E320" s="33">
        <v>24.390243902439</v>
      </c>
      <c r="F320" s="32">
        <v>9</v>
      </c>
      <c r="G320" s="33">
        <v>1.4289071083365601E-3</v>
      </c>
      <c r="H320" s="33">
        <v>28.571428571428601</v>
      </c>
      <c r="I320" s="32">
        <v>5</v>
      </c>
      <c r="J320" s="33">
        <v>1.95126520035591E-3</v>
      </c>
      <c r="K320" s="33">
        <v>0</v>
      </c>
      <c r="L320" s="32">
        <v>4</v>
      </c>
      <c r="M320" s="33">
        <v>1.0706408856341399E-3</v>
      </c>
      <c r="N320" s="33">
        <v>100</v>
      </c>
      <c r="O320" s="32">
        <v>4</v>
      </c>
      <c r="P320" s="33">
        <v>3.6809025573070501E-3</v>
      </c>
      <c r="Q320" s="33">
        <v>100</v>
      </c>
      <c r="R320" s="32">
        <v>5</v>
      </c>
      <c r="S320" s="33">
        <v>4.8382102492645898E-3</v>
      </c>
      <c r="T320" s="33">
        <v>0</v>
      </c>
      <c r="U320" s="32">
        <v>6</v>
      </c>
      <c r="V320" s="33">
        <v>1.933812059252E-3</v>
      </c>
      <c r="W320" s="33">
        <v>20</v>
      </c>
      <c r="X320" s="32">
        <v>2</v>
      </c>
      <c r="Y320" s="33">
        <v>1.16581367965772E-3</v>
      </c>
      <c r="Z320" s="33">
        <v>0</v>
      </c>
      <c r="AA320" s="32">
        <v>2</v>
      </c>
      <c r="AB320" s="33">
        <v>1.63341309833964E-3</v>
      </c>
      <c r="AC320" s="33">
        <v>100</v>
      </c>
      <c r="AD320" s="32">
        <v>0</v>
      </c>
      <c r="AE320" s="33">
        <v>0</v>
      </c>
      <c r="AF320" s="33">
        <v>0</v>
      </c>
      <c r="AG320" s="32">
        <v>4</v>
      </c>
      <c r="AH320" s="33">
        <v>2.3872758198800401E-3</v>
      </c>
      <c r="AI320" s="33">
        <v>33.3333333333333</v>
      </c>
      <c r="AJ320" s="32">
        <v>3</v>
      </c>
      <c r="AK320" s="33">
        <v>5.5715479617420398E-3</v>
      </c>
      <c r="AL320" s="33">
        <v>0</v>
      </c>
      <c r="AM320" s="32">
        <v>3</v>
      </c>
      <c r="AN320" s="33">
        <v>4.3256337053378304E-3</v>
      </c>
      <c r="AO320" s="33">
        <v>0</v>
      </c>
      <c r="AP320" s="32">
        <v>0</v>
      </c>
      <c r="AQ320" s="33">
        <v>0</v>
      </c>
      <c r="AR320" s="33">
        <v>0</v>
      </c>
      <c r="AS320" s="32">
        <v>3</v>
      </c>
      <c r="AT320" s="33">
        <v>9.36475729670673E-3</v>
      </c>
      <c r="AU320" s="33">
        <v>0</v>
      </c>
      <c r="AV320" s="32">
        <v>2</v>
      </c>
      <c r="AW320" s="33">
        <v>1.9706957541359999E-3</v>
      </c>
      <c r="AX320" s="33">
        <v>100</v>
      </c>
      <c r="AY320" s="32">
        <v>6</v>
      </c>
      <c r="AZ320" s="33">
        <v>7.4591610930157398E-3</v>
      </c>
      <c r="BA320" s="33">
        <v>20</v>
      </c>
      <c r="BB320" s="32">
        <v>2</v>
      </c>
      <c r="BC320" s="33">
        <v>3.12139089178138E-3</v>
      </c>
      <c r="BD320" s="33">
        <v>100</v>
      </c>
    </row>
    <row r="321" spans="1:56" x14ac:dyDescent="0.3">
      <c r="A321" s="151"/>
      <c r="B321" s="134" t="s">
        <v>1</v>
      </c>
      <c r="C321" s="32">
        <v>10</v>
      </c>
      <c r="D321" s="33">
        <v>9.3024380759953399E-4</v>
      </c>
      <c r="E321" s="33"/>
      <c r="F321" s="32">
        <v>2</v>
      </c>
      <c r="G321" s="33">
        <v>6.2387702136154903E-4</v>
      </c>
      <c r="H321" s="33"/>
      <c r="I321" s="32">
        <v>0</v>
      </c>
      <c r="J321" s="33">
        <v>0</v>
      </c>
      <c r="K321" s="33"/>
      <c r="L321" s="32">
        <v>2</v>
      </c>
      <c r="M321" s="33">
        <v>1.0492463787884401E-3</v>
      </c>
      <c r="N321" s="33"/>
      <c r="O321" s="32">
        <v>2</v>
      </c>
      <c r="P321" s="33">
        <v>3.6653532484193199E-3</v>
      </c>
      <c r="Q321" s="33"/>
      <c r="R321" s="32">
        <v>0</v>
      </c>
      <c r="S321" s="33">
        <v>0</v>
      </c>
      <c r="T321" s="33"/>
      <c r="U321" s="32">
        <v>1</v>
      </c>
      <c r="V321" s="33">
        <v>6.2564519660900304E-4</v>
      </c>
      <c r="W321" s="33"/>
      <c r="X321" s="32">
        <v>0</v>
      </c>
      <c r="Y321" s="33">
        <v>0</v>
      </c>
      <c r="Z321" s="33"/>
      <c r="AA321" s="32">
        <v>1</v>
      </c>
      <c r="AB321" s="33">
        <v>1.6312947586499401E-3</v>
      </c>
      <c r="AC321" s="33"/>
      <c r="AD321" s="32">
        <v>0</v>
      </c>
      <c r="AE321" s="33">
        <v>0</v>
      </c>
      <c r="AF321" s="33"/>
      <c r="AG321" s="32">
        <v>1</v>
      </c>
      <c r="AH321" s="33">
        <v>1.1355248963833501E-3</v>
      </c>
      <c r="AI321" s="33"/>
      <c r="AJ321" s="32">
        <v>0</v>
      </c>
      <c r="AK321" s="33">
        <v>0</v>
      </c>
      <c r="AL321" s="33"/>
      <c r="AM321" s="32">
        <v>0</v>
      </c>
      <c r="AN321" s="33">
        <v>0</v>
      </c>
      <c r="AO321" s="33"/>
      <c r="AP321" s="32">
        <v>0</v>
      </c>
      <c r="AQ321" s="33">
        <v>0</v>
      </c>
      <c r="AR321" s="33"/>
      <c r="AS321" s="32">
        <v>0</v>
      </c>
      <c r="AT321" s="33">
        <v>0</v>
      </c>
      <c r="AU321" s="33"/>
      <c r="AV321" s="32">
        <v>1</v>
      </c>
      <c r="AW321" s="33">
        <v>1.9805117642398801E-3</v>
      </c>
      <c r="AX321" s="33"/>
      <c r="AY321" s="32">
        <v>1</v>
      </c>
      <c r="AZ321" s="33">
        <v>2.47942080729941E-3</v>
      </c>
      <c r="BA321" s="33"/>
      <c r="BB321" s="32">
        <v>1</v>
      </c>
      <c r="BC321" s="33">
        <v>3.0837547798199098E-3</v>
      </c>
      <c r="BD321" s="33"/>
    </row>
    <row r="322" spans="1:56" x14ac:dyDescent="0.3">
      <c r="A322" s="152"/>
      <c r="B322" s="134" t="s">
        <v>2</v>
      </c>
      <c r="C322" s="32">
        <v>41</v>
      </c>
      <c r="D322" s="33">
        <v>3.9449743432339399E-3</v>
      </c>
      <c r="E322" s="33"/>
      <c r="F322" s="32">
        <v>7</v>
      </c>
      <c r="G322" s="33">
        <v>2.2633505347973999E-3</v>
      </c>
      <c r="H322" s="33"/>
      <c r="I322" s="32">
        <v>5</v>
      </c>
      <c r="J322" s="33">
        <v>3.9594238246450399E-3</v>
      </c>
      <c r="K322" s="33"/>
      <c r="L322" s="32">
        <v>2</v>
      </c>
      <c r="M322" s="33">
        <v>1.0929260362305001E-3</v>
      </c>
      <c r="N322" s="33"/>
      <c r="O322" s="32">
        <v>2</v>
      </c>
      <c r="P322" s="33">
        <v>3.6965843560550098E-3</v>
      </c>
      <c r="Q322" s="33"/>
      <c r="R322" s="32">
        <v>5</v>
      </c>
      <c r="S322" s="33">
        <v>9.7962382445141109E-3</v>
      </c>
      <c r="T322" s="33"/>
      <c r="U322" s="32">
        <v>5</v>
      </c>
      <c r="V322" s="33">
        <v>3.32373880730957E-3</v>
      </c>
      <c r="W322" s="33"/>
      <c r="X322" s="32">
        <v>2</v>
      </c>
      <c r="Y322" s="33">
        <v>2.40344172855529E-3</v>
      </c>
      <c r="Z322" s="33"/>
      <c r="AA322" s="32">
        <v>1</v>
      </c>
      <c r="AB322" s="33">
        <v>1.6355369467796301E-3</v>
      </c>
      <c r="AC322" s="33"/>
      <c r="AD322" s="32">
        <v>0</v>
      </c>
      <c r="AE322" s="33">
        <v>0</v>
      </c>
      <c r="AF322" s="33"/>
      <c r="AG322" s="32">
        <v>3</v>
      </c>
      <c r="AH322" s="33">
        <v>3.77405963014216E-3</v>
      </c>
      <c r="AI322" s="33"/>
      <c r="AJ322" s="32">
        <v>3</v>
      </c>
      <c r="AK322" s="33">
        <v>1.12389015846851E-2</v>
      </c>
      <c r="AL322" s="33"/>
      <c r="AM322" s="32">
        <v>3</v>
      </c>
      <c r="AN322" s="33">
        <v>8.5849191586779196E-3</v>
      </c>
      <c r="AO322" s="33"/>
      <c r="AP322" s="32">
        <v>0</v>
      </c>
      <c r="AQ322" s="33">
        <v>0</v>
      </c>
      <c r="AR322" s="33"/>
      <c r="AS322" s="32">
        <v>3</v>
      </c>
      <c r="AT322" s="33">
        <v>1.8822938888191702E-2</v>
      </c>
      <c r="AU322" s="33"/>
      <c r="AV322" s="32">
        <v>1</v>
      </c>
      <c r="AW322" s="33">
        <v>1.9609765663300299E-3</v>
      </c>
      <c r="AX322" s="33"/>
      <c r="AY322" s="32">
        <v>5</v>
      </c>
      <c r="AZ322" s="33">
        <v>1.24669625492445E-2</v>
      </c>
      <c r="BA322" s="33"/>
      <c r="BB322" s="32">
        <v>1</v>
      </c>
      <c r="BC322" s="33">
        <v>3.15995702458447E-3</v>
      </c>
      <c r="BD322" s="33"/>
    </row>
    <row r="323" spans="1:56" x14ac:dyDescent="0.3">
      <c r="A323" s="150" t="s">
        <v>195</v>
      </c>
      <c r="B323" s="134" t="s">
        <v>0</v>
      </c>
      <c r="C323" s="32">
        <v>41</v>
      </c>
      <c r="D323" s="33">
        <v>1.9391907615060201E-3</v>
      </c>
      <c r="E323" s="33">
        <v>46.428571428571402</v>
      </c>
      <c r="F323" s="32">
        <v>7</v>
      </c>
      <c r="G323" s="33">
        <v>1.11137219537288E-3</v>
      </c>
      <c r="H323" s="33">
        <v>40</v>
      </c>
      <c r="I323" s="32">
        <v>3</v>
      </c>
      <c r="J323" s="33">
        <v>1.17075912021355E-3</v>
      </c>
      <c r="K323" s="33">
        <v>50</v>
      </c>
      <c r="L323" s="32">
        <v>4</v>
      </c>
      <c r="M323" s="33">
        <v>1.0706408856341399E-3</v>
      </c>
      <c r="N323" s="33">
        <v>33.3333333333333</v>
      </c>
      <c r="O323" s="32">
        <v>3</v>
      </c>
      <c r="P323" s="33">
        <v>2.76067691798029E-3</v>
      </c>
      <c r="Q323" s="33">
        <v>200</v>
      </c>
      <c r="R323" s="32">
        <v>3</v>
      </c>
      <c r="S323" s="33">
        <v>2.90292614955876E-3</v>
      </c>
      <c r="T323" s="33">
        <v>50</v>
      </c>
      <c r="U323" s="32">
        <v>5</v>
      </c>
      <c r="V323" s="33">
        <v>1.6115100493766701E-3</v>
      </c>
      <c r="W323" s="33">
        <v>66.6666666666667</v>
      </c>
      <c r="X323" s="32">
        <v>1</v>
      </c>
      <c r="Y323" s="33">
        <v>5.8290683982885902E-4</v>
      </c>
      <c r="Z323" s="33">
        <v>0</v>
      </c>
      <c r="AA323" s="32">
        <v>5</v>
      </c>
      <c r="AB323" s="33">
        <v>4.0835327458490899E-3</v>
      </c>
      <c r="AC323" s="33">
        <v>25</v>
      </c>
      <c r="AD323" s="32">
        <v>1</v>
      </c>
      <c r="AE323" s="33">
        <v>2.2711787417669799E-3</v>
      </c>
      <c r="AF323" s="33">
        <v>0</v>
      </c>
      <c r="AG323" s="32">
        <v>8</v>
      </c>
      <c r="AH323" s="33">
        <v>4.7745516397600801E-3</v>
      </c>
      <c r="AI323" s="33">
        <v>33.3333333333333</v>
      </c>
      <c r="AJ323" s="32">
        <v>1</v>
      </c>
      <c r="AK323" s="33">
        <v>1.8571826539140099E-3</v>
      </c>
      <c r="AL323" s="33">
        <v>0</v>
      </c>
      <c r="AM323" s="32">
        <v>2</v>
      </c>
      <c r="AN323" s="33">
        <v>2.88375580355855E-3</v>
      </c>
      <c r="AO323" s="33">
        <v>0</v>
      </c>
      <c r="AP323" s="32">
        <v>1</v>
      </c>
      <c r="AQ323" s="33">
        <v>1.80714182449039E-3</v>
      </c>
      <c r="AR323" s="33">
        <v>0</v>
      </c>
      <c r="AS323" s="32">
        <v>0</v>
      </c>
      <c r="AT323" s="33">
        <v>0</v>
      </c>
      <c r="AU323" s="33">
        <v>0</v>
      </c>
      <c r="AV323" s="32">
        <v>1</v>
      </c>
      <c r="AW323" s="33">
        <v>9.8534787706799909E-4</v>
      </c>
      <c r="AX323" s="33">
        <v>0</v>
      </c>
      <c r="AY323" s="32">
        <v>1</v>
      </c>
      <c r="AZ323" s="33">
        <v>1.2431935155026201E-3</v>
      </c>
      <c r="BA323" s="33">
        <v>0</v>
      </c>
      <c r="BB323" s="32">
        <v>2</v>
      </c>
      <c r="BC323" s="33">
        <v>3.12139089178138E-3</v>
      </c>
      <c r="BD323" s="33">
        <v>100</v>
      </c>
    </row>
    <row r="324" spans="1:56" x14ac:dyDescent="0.3">
      <c r="A324" s="151"/>
      <c r="B324" s="134" t="s">
        <v>1</v>
      </c>
      <c r="C324" s="32">
        <v>13</v>
      </c>
      <c r="D324" s="33">
        <v>1.20931694987939E-3</v>
      </c>
      <c r="E324" s="33"/>
      <c r="F324" s="32">
        <v>2</v>
      </c>
      <c r="G324" s="33">
        <v>6.2387702136154903E-4</v>
      </c>
      <c r="H324" s="33"/>
      <c r="I324" s="32">
        <v>1</v>
      </c>
      <c r="J324" s="33">
        <v>7.6944976647199596E-4</v>
      </c>
      <c r="K324" s="33"/>
      <c r="L324" s="32">
        <v>1</v>
      </c>
      <c r="M324" s="33">
        <v>5.2462318939421797E-4</v>
      </c>
      <c r="N324" s="33"/>
      <c r="O324" s="32">
        <v>2</v>
      </c>
      <c r="P324" s="33">
        <v>3.6653532484193199E-3</v>
      </c>
      <c r="Q324" s="33"/>
      <c r="R324" s="32">
        <v>1</v>
      </c>
      <c r="S324" s="33">
        <v>1.91189966350566E-3</v>
      </c>
      <c r="T324" s="33"/>
      <c r="U324" s="32">
        <v>2</v>
      </c>
      <c r="V324" s="33">
        <v>1.25129039321801E-3</v>
      </c>
      <c r="W324" s="33"/>
      <c r="X324" s="32">
        <v>0</v>
      </c>
      <c r="Y324" s="33">
        <v>0</v>
      </c>
      <c r="Z324" s="33"/>
      <c r="AA324" s="32">
        <v>1</v>
      </c>
      <c r="AB324" s="33">
        <v>1.6312947586499401E-3</v>
      </c>
      <c r="AC324" s="33"/>
      <c r="AD324" s="32">
        <v>0</v>
      </c>
      <c r="AE324" s="33">
        <v>0</v>
      </c>
      <c r="AF324" s="33"/>
      <c r="AG324" s="32">
        <v>2</v>
      </c>
      <c r="AH324" s="33">
        <v>2.2710497927667102E-3</v>
      </c>
      <c r="AI324" s="33"/>
      <c r="AJ324" s="32">
        <v>0</v>
      </c>
      <c r="AK324" s="33">
        <v>0</v>
      </c>
      <c r="AL324" s="33"/>
      <c r="AM324" s="32">
        <v>0</v>
      </c>
      <c r="AN324" s="33">
        <v>0</v>
      </c>
      <c r="AO324" s="33"/>
      <c r="AP324" s="32">
        <v>0</v>
      </c>
      <c r="AQ324" s="33">
        <v>0</v>
      </c>
      <c r="AR324" s="33"/>
      <c r="AS324" s="32">
        <v>0</v>
      </c>
      <c r="AT324" s="33">
        <v>0</v>
      </c>
      <c r="AU324" s="33"/>
      <c r="AV324" s="32">
        <v>1</v>
      </c>
      <c r="AW324" s="33">
        <v>1.9805117642398801E-3</v>
      </c>
      <c r="AX324" s="33"/>
      <c r="AY324" s="32">
        <v>1</v>
      </c>
      <c r="AZ324" s="33">
        <v>2.47942080729941E-3</v>
      </c>
      <c r="BA324" s="33"/>
      <c r="BB324" s="32">
        <v>1</v>
      </c>
      <c r="BC324" s="33">
        <v>3.0837547798199098E-3</v>
      </c>
      <c r="BD324" s="33"/>
    </row>
    <row r="325" spans="1:56" x14ac:dyDescent="0.3">
      <c r="A325" s="152"/>
      <c r="B325" s="134" t="s">
        <v>2</v>
      </c>
      <c r="C325" s="32">
        <v>28</v>
      </c>
      <c r="D325" s="33">
        <v>2.6941288197695201E-3</v>
      </c>
      <c r="E325" s="33"/>
      <c r="F325" s="32">
        <v>5</v>
      </c>
      <c r="G325" s="33">
        <v>1.6166789534267101E-3</v>
      </c>
      <c r="H325" s="33"/>
      <c r="I325" s="32">
        <v>2</v>
      </c>
      <c r="J325" s="33">
        <v>1.5837695298580199E-3</v>
      </c>
      <c r="K325" s="33"/>
      <c r="L325" s="32">
        <v>3</v>
      </c>
      <c r="M325" s="33">
        <v>1.6393890543457499E-3</v>
      </c>
      <c r="N325" s="33"/>
      <c r="O325" s="32">
        <v>1</v>
      </c>
      <c r="P325" s="33">
        <v>1.8482921780274999E-3</v>
      </c>
      <c r="Q325" s="33"/>
      <c r="R325" s="32">
        <v>2</v>
      </c>
      <c r="S325" s="33">
        <v>3.9184952978056397E-3</v>
      </c>
      <c r="T325" s="33"/>
      <c r="U325" s="32">
        <v>3</v>
      </c>
      <c r="V325" s="33">
        <v>1.9942432843857399E-3</v>
      </c>
      <c r="W325" s="33"/>
      <c r="X325" s="32">
        <v>1</v>
      </c>
      <c r="Y325" s="33">
        <v>1.20172086427765E-3</v>
      </c>
      <c r="Z325" s="33"/>
      <c r="AA325" s="32">
        <v>4</v>
      </c>
      <c r="AB325" s="33">
        <v>6.54214778711851E-3</v>
      </c>
      <c r="AC325" s="33"/>
      <c r="AD325" s="32">
        <v>1</v>
      </c>
      <c r="AE325" s="33">
        <v>4.50815976918222E-3</v>
      </c>
      <c r="AF325" s="33"/>
      <c r="AG325" s="32">
        <v>6</v>
      </c>
      <c r="AH325" s="33">
        <v>7.5481192602843104E-3</v>
      </c>
      <c r="AI325" s="33"/>
      <c r="AJ325" s="32">
        <v>1</v>
      </c>
      <c r="AK325" s="33">
        <v>3.74630052822837E-3</v>
      </c>
      <c r="AL325" s="33"/>
      <c r="AM325" s="32">
        <v>2</v>
      </c>
      <c r="AN325" s="33">
        <v>5.7232794391186099E-3</v>
      </c>
      <c r="AO325" s="33"/>
      <c r="AP325" s="32">
        <v>1</v>
      </c>
      <c r="AQ325" s="33">
        <v>3.5596055957000002E-3</v>
      </c>
      <c r="AR325" s="33"/>
      <c r="AS325" s="32">
        <v>0</v>
      </c>
      <c r="AT325" s="33">
        <v>0</v>
      </c>
      <c r="AU325" s="33"/>
      <c r="AV325" s="32">
        <v>0</v>
      </c>
      <c r="AW325" s="33">
        <v>0</v>
      </c>
      <c r="AX325" s="33"/>
      <c r="AY325" s="32">
        <v>0</v>
      </c>
      <c r="AZ325" s="33">
        <v>0</v>
      </c>
      <c r="BA325" s="33"/>
      <c r="BB325" s="32">
        <v>1</v>
      </c>
      <c r="BC325" s="33">
        <v>3.15995702458447E-3</v>
      </c>
      <c r="BD325" s="33"/>
    </row>
    <row r="326" spans="1:56" x14ac:dyDescent="0.3">
      <c r="A326" s="150" t="s">
        <v>196</v>
      </c>
      <c r="B326" s="134" t="s">
        <v>0</v>
      </c>
      <c r="C326" s="32">
        <v>41</v>
      </c>
      <c r="D326" s="33">
        <v>1.9391907615060201E-3</v>
      </c>
      <c r="E326" s="33">
        <v>20.588235294117599</v>
      </c>
      <c r="F326" s="32">
        <v>6</v>
      </c>
      <c r="G326" s="33">
        <v>9.5260473889104103E-4</v>
      </c>
      <c r="H326" s="33">
        <v>20</v>
      </c>
      <c r="I326" s="32">
        <v>4</v>
      </c>
      <c r="J326" s="33">
        <v>1.56101216028473E-3</v>
      </c>
      <c r="K326" s="33">
        <v>33.3333333333333</v>
      </c>
      <c r="L326" s="32">
        <v>2</v>
      </c>
      <c r="M326" s="33">
        <v>5.3532044281706995E-4</v>
      </c>
      <c r="N326" s="33">
        <v>0</v>
      </c>
      <c r="O326" s="32">
        <v>2</v>
      </c>
      <c r="P326" s="33">
        <v>1.84045127865353E-3</v>
      </c>
      <c r="Q326" s="33">
        <v>0</v>
      </c>
      <c r="R326" s="32">
        <v>4</v>
      </c>
      <c r="S326" s="33">
        <v>3.8705681994116699E-3</v>
      </c>
      <c r="T326" s="33">
        <v>100</v>
      </c>
      <c r="U326" s="32">
        <v>2</v>
      </c>
      <c r="V326" s="33">
        <v>6.4460401975066704E-4</v>
      </c>
      <c r="W326" s="33">
        <v>0</v>
      </c>
      <c r="X326" s="32">
        <v>3</v>
      </c>
      <c r="Y326" s="33">
        <v>1.7487205194865801E-3</v>
      </c>
      <c r="Z326" s="33">
        <v>0</v>
      </c>
      <c r="AA326" s="32">
        <v>6</v>
      </c>
      <c r="AB326" s="33">
        <v>4.9002392950189102E-3</v>
      </c>
      <c r="AC326" s="33">
        <v>20</v>
      </c>
      <c r="AD326" s="32">
        <v>1</v>
      </c>
      <c r="AE326" s="33">
        <v>2.2711787417669799E-3</v>
      </c>
      <c r="AF326" s="33">
        <v>0</v>
      </c>
      <c r="AG326" s="32">
        <v>3</v>
      </c>
      <c r="AH326" s="33">
        <v>1.79045686491003E-3</v>
      </c>
      <c r="AI326" s="33">
        <v>50</v>
      </c>
      <c r="AJ326" s="32">
        <v>1</v>
      </c>
      <c r="AK326" s="33">
        <v>1.8571826539140099E-3</v>
      </c>
      <c r="AL326" s="33">
        <v>0</v>
      </c>
      <c r="AM326" s="32">
        <v>3</v>
      </c>
      <c r="AN326" s="33">
        <v>4.3256337053378304E-3</v>
      </c>
      <c r="AO326" s="33">
        <v>0</v>
      </c>
      <c r="AP326" s="32">
        <v>3</v>
      </c>
      <c r="AQ326" s="33">
        <v>5.4214254734711604E-3</v>
      </c>
      <c r="AR326" s="33">
        <v>0</v>
      </c>
      <c r="AS326" s="32">
        <v>0</v>
      </c>
      <c r="AT326" s="33">
        <v>0</v>
      </c>
      <c r="AU326" s="33">
        <v>0</v>
      </c>
      <c r="AV326" s="32">
        <v>5</v>
      </c>
      <c r="AW326" s="33">
        <v>4.9267393853399902E-3</v>
      </c>
      <c r="AX326" s="33">
        <v>25</v>
      </c>
      <c r="AY326" s="32">
        <v>0</v>
      </c>
      <c r="AZ326" s="33">
        <v>0</v>
      </c>
      <c r="BA326" s="33">
        <v>0</v>
      </c>
      <c r="BB326" s="32">
        <v>2</v>
      </c>
      <c r="BC326" s="33">
        <v>3.12139089178138E-3</v>
      </c>
      <c r="BD326" s="33">
        <v>0</v>
      </c>
    </row>
    <row r="327" spans="1:56" x14ac:dyDescent="0.3">
      <c r="A327" s="151"/>
      <c r="B327" s="134" t="s">
        <v>1</v>
      </c>
      <c r="C327" s="32">
        <v>7</v>
      </c>
      <c r="D327" s="33">
        <v>6.5117066531967399E-4</v>
      </c>
      <c r="E327" s="33"/>
      <c r="F327" s="32">
        <v>1</v>
      </c>
      <c r="G327" s="33">
        <v>3.1193851068077501E-4</v>
      </c>
      <c r="H327" s="33"/>
      <c r="I327" s="32">
        <v>1</v>
      </c>
      <c r="J327" s="33">
        <v>7.6944976647199596E-4</v>
      </c>
      <c r="K327" s="33"/>
      <c r="L327" s="32">
        <v>0</v>
      </c>
      <c r="M327" s="33">
        <v>0</v>
      </c>
      <c r="N327" s="33"/>
      <c r="O327" s="32">
        <v>0</v>
      </c>
      <c r="P327" s="33">
        <v>0</v>
      </c>
      <c r="Q327" s="33"/>
      <c r="R327" s="32">
        <v>2</v>
      </c>
      <c r="S327" s="33">
        <v>3.8237993270113201E-3</v>
      </c>
      <c r="T327" s="33"/>
      <c r="U327" s="32">
        <v>0</v>
      </c>
      <c r="V327" s="33">
        <v>0</v>
      </c>
      <c r="W327" s="33"/>
      <c r="X327" s="32">
        <v>0</v>
      </c>
      <c r="Y327" s="33">
        <v>0</v>
      </c>
      <c r="Z327" s="33"/>
      <c r="AA327" s="32">
        <v>1</v>
      </c>
      <c r="AB327" s="33">
        <v>1.6312947586499401E-3</v>
      </c>
      <c r="AC327" s="33"/>
      <c r="AD327" s="32">
        <v>0</v>
      </c>
      <c r="AE327" s="33">
        <v>0</v>
      </c>
      <c r="AF327" s="33"/>
      <c r="AG327" s="32">
        <v>1</v>
      </c>
      <c r="AH327" s="33">
        <v>1.1355248963833501E-3</v>
      </c>
      <c r="AI327" s="33"/>
      <c r="AJ327" s="32">
        <v>1</v>
      </c>
      <c r="AK327" s="33">
        <v>3.6829699469652301E-3</v>
      </c>
      <c r="AL327" s="33"/>
      <c r="AM327" s="32">
        <v>0</v>
      </c>
      <c r="AN327" s="33">
        <v>0</v>
      </c>
      <c r="AO327" s="33"/>
      <c r="AP327" s="32">
        <v>0</v>
      </c>
      <c r="AQ327" s="33">
        <v>0</v>
      </c>
      <c r="AR327" s="33"/>
      <c r="AS327" s="32">
        <v>0</v>
      </c>
      <c r="AT327" s="33">
        <v>0</v>
      </c>
      <c r="AU327" s="33"/>
      <c r="AV327" s="32">
        <v>1</v>
      </c>
      <c r="AW327" s="33">
        <v>1.9805117642398801E-3</v>
      </c>
      <c r="AX327" s="33"/>
      <c r="AY327" s="32">
        <v>0</v>
      </c>
      <c r="AZ327" s="33">
        <v>0</v>
      </c>
      <c r="BA327" s="33"/>
      <c r="BB327" s="32">
        <v>0</v>
      </c>
      <c r="BC327" s="33">
        <v>0</v>
      </c>
      <c r="BD327" s="33"/>
    </row>
    <row r="328" spans="1:56" x14ac:dyDescent="0.3">
      <c r="A328" s="152"/>
      <c r="B328" s="134" t="s">
        <v>2</v>
      </c>
      <c r="C328" s="32">
        <v>34</v>
      </c>
      <c r="D328" s="33">
        <v>3.2714421382915599E-3</v>
      </c>
      <c r="E328" s="33"/>
      <c r="F328" s="32">
        <v>5</v>
      </c>
      <c r="G328" s="33">
        <v>1.6166789534267101E-3</v>
      </c>
      <c r="H328" s="33"/>
      <c r="I328" s="32">
        <v>3</v>
      </c>
      <c r="J328" s="33">
        <v>2.3756542947870199E-3</v>
      </c>
      <c r="K328" s="33"/>
      <c r="L328" s="32">
        <v>2</v>
      </c>
      <c r="M328" s="33">
        <v>1.0929260362305001E-3</v>
      </c>
      <c r="N328" s="33"/>
      <c r="O328" s="32">
        <v>2</v>
      </c>
      <c r="P328" s="33">
        <v>3.6965843560550098E-3</v>
      </c>
      <c r="Q328" s="33"/>
      <c r="R328" s="32">
        <v>2</v>
      </c>
      <c r="S328" s="33">
        <v>3.9184952978056397E-3</v>
      </c>
      <c r="T328" s="33"/>
      <c r="U328" s="32">
        <v>2</v>
      </c>
      <c r="V328" s="33">
        <v>1.3294955229238301E-3</v>
      </c>
      <c r="W328" s="33"/>
      <c r="X328" s="32">
        <v>3</v>
      </c>
      <c r="Y328" s="33">
        <v>3.6051625928329402E-3</v>
      </c>
      <c r="Z328" s="33"/>
      <c r="AA328" s="32">
        <v>5</v>
      </c>
      <c r="AB328" s="33">
        <v>8.1776847338981395E-3</v>
      </c>
      <c r="AC328" s="33"/>
      <c r="AD328" s="32">
        <v>1</v>
      </c>
      <c r="AE328" s="33">
        <v>4.50815976918222E-3</v>
      </c>
      <c r="AF328" s="33"/>
      <c r="AG328" s="32">
        <v>2</v>
      </c>
      <c r="AH328" s="33">
        <v>2.5160397534281002E-3</v>
      </c>
      <c r="AI328" s="33"/>
      <c r="AJ328" s="32">
        <v>0</v>
      </c>
      <c r="AK328" s="33">
        <v>0</v>
      </c>
      <c r="AL328" s="33"/>
      <c r="AM328" s="32">
        <v>3</v>
      </c>
      <c r="AN328" s="33">
        <v>8.5849191586779196E-3</v>
      </c>
      <c r="AO328" s="33"/>
      <c r="AP328" s="32">
        <v>3</v>
      </c>
      <c r="AQ328" s="33">
        <v>1.06788167871E-2</v>
      </c>
      <c r="AR328" s="33"/>
      <c r="AS328" s="32">
        <v>0</v>
      </c>
      <c r="AT328" s="33">
        <v>0</v>
      </c>
      <c r="AU328" s="33"/>
      <c r="AV328" s="32">
        <v>4</v>
      </c>
      <c r="AW328" s="33">
        <v>7.8439062653201299E-3</v>
      </c>
      <c r="AX328" s="33"/>
      <c r="AY328" s="32">
        <v>0</v>
      </c>
      <c r="AZ328" s="33">
        <v>0</v>
      </c>
      <c r="BA328" s="33"/>
      <c r="BB328" s="32">
        <v>2</v>
      </c>
      <c r="BC328" s="33">
        <v>6.3199140491689296E-3</v>
      </c>
      <c r="BD328" s="33"/>
    </row>
    <row r="329" spans="1:56" x14ac:dyDescent="0.3">
      <c r="A329" s="150" t="s">
        <v>197</v>
      </c>
      <c r="B329" s="134" t="s">
        <v>0</v>
      </c>
      <c r="C329" s="32">
        <v>34</v>
      </c>
      <c r="D329" s="33">
        <v>1.6081094119806E-3</v>
      </c>
      <c r="E329" s="33">
        <v>41.6666666666667</v>
      </c>
      <c r="F329" s="32">
        <v>6</v>
      </c>
      <c r="G329" s="33">
        <v>9.5260473889104103E-4</v>
      </c>
      <c r="H329" s="33">
        <v>20</v>
      </c>
      <c r="I329" s="32">
        <v>1</v>
      </c>
      <c r="J329" s="33">
        <v>3.9025304007118201E-4</v>
      </c>
      <c r="K329" s="33">
        <v>0</v>
      </c>
      <c r="L329" s="32">
        <v>5</v>
      </c>
      <c r="M329" s="33">
        <v>1.3383011070426799E-3</v>
      </c>
      <c r="N329" s="33">
        <v>0</v>
      </c>
      <c r="O329" s="32">
        <v>0</v>
      </c>
      <c r="P329" s="33">
        <v>0</v>
      </c>
      <c r="Q329" s="33">
        <v>0</v>
      </c>
      <c r="R329" s="32">
        <v>3</v>
      </c>
      <c r="S329" s="33">
        <v>2.90292614955876E-3</v>
      </c>
      <c r="T329" s="33">
        <v>50</v>
      </c>
      <c r="U329" s="32">
        <v>2</v>
      </c>
      <c r="V329" s="33">
        <v>6.4460401975066704E-4</v>
      </c>
      <c r="W329" s="33">
        <v>100</v>
      </c>
      <c r="X329" s="32">
        <v>4</v>
      </c>
      <c r="Y329" s="33">
        <v>2.33162735931543E-3</v>
      </c>
      <c r="Z329" s="33">
        <v>0</v>
      </c>
      <c r="AA329" s="32">
        <v>3</v>
      </c>
      <c r="AB329" s="33">
        <v>2.4501196475094499E-3</v>
      </c>
      <c r="AC329" s="33">
        <v>0</v>
      </c>
      <c r="AD329" s="32">
        <v>0</v>
      </c>
      <c r="AE329" s="33">
        <v>0</v>
      </c>
      <c r="AF329" s="33">
        <v>0</v>
      </c>
      <c r="AG329" s="32">
        <v>4</v>
      </c>
      <c r="AH329" s="33">
        <v>2.3872758198800401E-3</v>
      </c>
      <c r="AI329" s="33">
        <v>300</v>
      </c>
      <c r="AJ329" s="32">
        <v>1</v>
      </c>
      <c r="AK329" s="33">
        <v>1.8571826539140099E-3</v>
      </c>
      <c r="AL329" s="33">
        <v>0</v>
      </c>
      <c r="AM329" s="32">
        <v>4</v>
      </c>
      <c r="AN329" s="33">
        <v>5.7675116071171104E-3</v>
      </c>
      <c r="AO329" s="33">
        <v>0</v>
      </c>
      <c r="AP329" s="32">
        <v>3</v>
      </c>
      <c r="AQ329" s="33">
        <v>5.4214254734711604E-3</v>
      </c>
      <c r="AR329" s="33">
        <v>50</v>
      </c>
      <c r="AS329" s="32">
        <v>0</v>
      </c>
      <c r="AT329" s="33">
        <v>0</v>
      </c>
      <c r="AU329" s="33">
        <v>0</v>
      </c>
      <c r="AV329" s="32">
        <v>2</v>
      </c>
      <c r="AW329" s="33">
        <v>1.9706957541359999E-3</v>
      </c>
      <c r="AX329" s="33">
        <v>0</v>
      </c>
      <c r="AY329" s="32">
        <v>2</v>
      </c>
      <c r="AZ329" s="33">
        <v>2.4863870310052501E-3</v>
      </c>
      <c r="BA329" s="33">
        <v>0</v>
      </c>
      <c r="BB329" s="32">
        <v>0</v>
      </c>
      <c r="BC329" s="33">
        <v>0</v>
      </c>
      <c r="BD329" s="33">
        <v>0</v>
      </c>
    </row>
    <row r="330" spans="1:56" x14ac:dyDescent="0.3">
      <c r="A330" s="151"/>
      <c r="B330" s="134" t="s">
        <v>1</v>
      </c>
      <c r="C330" s="32">
        <v>10</v>
      </c>
      <c r="D330" s="33">
        <v>9.3024380759953399E-4</v>
      </c>
      <c r="E330" s="33"/>
      <c r="F330" s="32">
        <v>1</v>
      </c>
      <c r="G330" s="33">
        <v>3.1193851068077501E-4</v>
      </c>
      <c r="H330" s="33"/>
      <c r="I330" s="32">
        <v>1</v>
      </c>
      <c r="J330" s="33">
        <v>7.6944976647199596E-4</v>
      </c>
      <c r="K330" s="33"/>
      <c r="L330" s="32">
        <v>0</v>
      </c>
      <c r="M330" s="33">
        <v>0</v>
      </c>
      <c r="N330" s="33"/>
      <c r="O330" s="32">
        <v>0</v>
      </c>
      <c r="P330" s="33">
        <v>0</v>
      </c>
      <c r="Q330" s="33"/>
      <c r="R330" s="32">
        <v>1</v>
      </c>
      <c r="S330" s="33">
        <v>1.91189966350566E-3</v>
      </c>
      <c r="T330" s="33"/>
      <c r="U330" s="32">
        <v>1</v>
      </c>
      <c r="V330" s="33">
        <v>6.2564519660900304E-4</v>
      </c>
      <c r="W330" s="33"/>
      <c r="X330" s="32">
        <v>0</v>
      </c>
      <c r="Y330" s="33">
        <v>0</v>
      </c>
      <c r="Z330" s="33"/>
      <c r="AA330" s="32">
        <v>0</v>
      </c>
      <c r="AB330" s="33">
        <v>0</v>
      </c>
      <c r="AC330" s="33"/>
      <c r="AD330" s="32">
        <v>0</v>
      </c>
      <c r="AE330" s="33">
        <v>0</v>
      </c>
      <c r="AF330" s="33"/>
      <c r="AG330" s="32">
        <v>3</v>
      </c>
      <c r="AH330" s="33">
        <v>3.4065746891500598E-3</v>
      </c>
      <c r="AI330" s="33"/>
      <c r="AJ330" s="32">
        <v>1</v>
      </c>
      <c r="AK330" s="33">
        <v>3.6829699469652301E-3</v>
      </c>
      <c r="AL330" s="33"/>
      <c r="AM330" s="32">
        <v>0</v>
      </c>
      <c r="AN330" s="33">
        <v>0</v>
      </c>
      <c r="AO330" s="33"/>
      <c r="AP330" s="32">
        <v>1</v>
      </c>
      <c r="AQ330" s="33">
        <v>3.6706676944536199E-3</v>
      </c>
      <c r="AR330" s="33"/>
      <c r="AS330" s="32">
        <v>0</v>
      </c>
      <c r="AT330" s="33">
        <v>0</v>
      </c>
      <c r="AU330" s="33"/>
      <c r="AV330" s="32">
        <v>2</v>
      </c>
      <c r="AW330" s="33">
        <v>3.9610235284797601E-3</v>
      </c>
      <c r="AX330" s="33"/>
      <c r="AY330" s="32">
        <v>0</v>
      </c>
      <c r="AZ330" s="33">
        <v>0</v>
      </c>
      <c r="BA330" s="33"/>
      <c r="BB330" s="32">
        <v>0</v>
      </c>
      <c r="BC330" s="33">
        <v>0</v>
      </c>
      <c r="BD330" s="33"/>
    </row>
    <row r="331" spans="1:56" x14ac:dyDescent="0.3">
      <c r="A331" s="152"/>
      <c r="B331" s="134" t="s">
        <v>2</v>
      </c>
      <c r="C331" s="32">
        <v>24</v>
      </c>
      <c r="D331" s="33">
        <v>2.30925327408816E-3</v>
      </c>
      <c r="E331" s="33"/>
      <c r="F331" s="32">
        <v>5</v>
      </c>
      <c r="G331" s="33">
        <v>1.6166789534267101E-3</v>
      </c>
      <c r="H331" s="33"/>
      <c r="I331" s="32">
        <v>0</v>
      </c>
      <c r="J331" s="33">
        <v>0</v>
      </c>
      <c r="K331" s="33"/>
      <c r="L331" s="32">
        <v>5</v>
      </c>
      <c r="M331" s="33">
        <v>2.73231509057625E-3</v>
      </c>
      <c r="N331" s="33"/>
      <c r="O331" s="32">
        <v>0</v>
      </c>
      <c r="P331" s="33">
        <v>0</v>
      </c>
      <c r="Q331" s="33"/>
      <c r="R331" s="32">
        <v>2</v>
      </c>
      <c r="S331" s="33">
        <v>3.9184952978056397E-3</v>
      </c>
      <c r="T331" s="33"/>
      <c r="U331" s="32">
        <v>1</v>
      </c>
      <c r="V331" s="33">
        <v>6.6474776146191298E-4</v>
      </c>
      <c r="W331" s="33"/>
      <c r="X331" s="32">
        <v>4</v>
      </c>
      <c r="Y331" s="33">
        <v>4.8068834571105799E-3</v>
      </c>
      <c r="Z331" s="33"/>
      <c r="AA331" s="32">
        <v>3</v>
      </c>
      <c r="AB331" s="33">
        <v>4.9066108403388797E-3</v>
      </c>
      <c r="AC331" s="33"/>
      <c r="AD331" s="32">
        <v>0</v>
      </c>
      <c r="AE331" s="33">
        <v>0</v>
      </c>
      <c r="AF331" s="33"/>
      <c r="AG331" s="32">
        <v>1</v>
      </c>
      <c r="AH331" s="33">
        <v>1.2580198767140501E-3</v>
      </c>
      <c r="AI331" s="33"/>
      <c r="AJ331" s="32">
        <v>0</v>
      </c>
      <c r="AK331" s="33">
        <v>0</v>
      </c>
      <c r="AL331" s="33"/>
      <c r="AM331" s="32">
        <v>4</v>
      </c>
      <c r="AN331" s="33">
        <v>1.1446558878237201E-2</v>
      </c>
      <c r="AO331" s="33"/>
      <c r="AP331" s="32">
        <v>2</v>
      </c>
      <c r="AQ331" s="33">
        <v>7.1192111913999899E-3</v>
      </c>
      <c r="AR331" s="33"/>
      <c r="AS331" s="32">
        <v>0</v>
      </c>
      <c r="AT331" s="33">
        <v>0</v>
      </c>
      <c r="AU331" s="33"/>
      <c r="AV331" s="32">
        <v>0</v>
      </c>
      <c r="AW331" s="33">
        <v>0</v>
      </c>
      <c r="AX331" s="33"/>
      <c r="AY331" s="32">
        <v>2</v>
      </c>
      <c r="AZ331" s="33">
        <v>4.9867850196978003E-3</v>
      </c>
      <c r="BA331" s="33"/>
      <c r="BB331" s="32">
        <v>0</v>
      </c>
      <c r="BC331" s="33">
        <v>0</v>
      </c>
      <c r="BD331" s="33"/>
    </row>
    <row r="332" spans="1:56" x14ac:dyDescent="0.3">
      <c r="A332" s="150" t="s">
        <v>198</v>
      </c>
      <c r="B332" s="134" t="s">
        <v>0</v>
      </c>
      <c r="C332" s="32">
        <v>34</v>
      </c>
      <c r="D332" s="33">
        <v>1.6081094119806E-3</v>
      </c>
      <c r="E332" s="33">
        <v>25.925925925925899</v>
      </c>
      <c r="F332" s="32">
        <v>7</v>
      </c>
      <c r="G332" s="33">
        <v>1.11137219537288E-3</v>
      </c>
      <c r="H332" s="33">
        <v>40</v>
      </c>
      <c r="I332" s="32">
        <v>2</v>
      </c>
      <c r="J332" s="33">
        <v>7.8050608014236403E-4</v>
      </c>
      <c r="K332" s="33">
        <v>0</v>
      </c>
      <c r="L332" s="32">
        <v>5</v>
      </c>
      <c r="M332" s="33">
        <v>1.3383011070426799E-3</v>
      </c>
      <c r="N332" s="33">
        <v>66.6666666666667</v>
      </c>
      <c r="O332" s="32">
        <v>2</v>
      </c>
      <c r="P332" s="33">
        <v>1.84045127865353E-3</v>
      </c>
      <c r="Q332" s="33">
        <v>0</v>
      </c>
      <c r="R332" s="32">
        <v>7</v>
      </c>
      <c r="S332" s="33">
        <v>6.7734943489704304E-3</v>
      </c>
      <c r="T332" s="33">
        <v>40</v>
      </c>
      <c r="U332" s="32">
        <v>4</v>
      </c>
      <c r="V332" s="33">
        <v>1.28920803950133E-3</v>
      </c>
      <c r="W332" s="33">
        <v>33.3333333333333</v>
      </c>
      <c r="X332" s="32">
        <v>0</v>
      </c>
      <c r="Y332" s="33">
        <v>0</v>
      </c>
      <c r="Z332" s="33">
        <v>0</v>
      </c>
      <c r="AA332" s="32">
        <v>5</v>
      </c>
      <c r="AB332" s="33">
        <v>4.0835327458490899E-3</v>
      </c>
      <c r="AC332" s="33">
        <v>25</v>
      </c>
      <c r="AD332" s="32">
        <v>0</v>
      </c>
      <c r="AE332" s="33">
        <v>0</v>
      </c>
      <c r="AF332" s="33">
        <v>0</v>
      </c>
      <c r="AG332" s="32">
        <v>3</v>
      </c>
      <c r="AH332" s="33">
        <v>1.79045686491003E-3</v>
      </c>
      <c r="AI332" s="33">
        <v>0</v>
      </c>
      <c r="AJ332" s="32">
        <v>3</v>
      </c>
      <c r="AK332" s="33">
        <v>5.5715479617420398E-3</v>
      </c>
      <c r="AL332" s="33">
        <v>0</v>
      </c>
      <c r="AM332" s="32">
        <v>0</v>
      </c>
      <c r="AN332" s="33">
        <v>0</v>
      </c>
      <c r="AO332" s="33">
        <v>0</v>
      </c>
      <c r="AP332" s="32">
        <v>0</v>
      </c>
      <c r="AQ332" s="33">
        <v>0</v>
      </c>
      <c r="AR332" s="33">
        <v>0</v>
      </c>
      <c r="AS332" s="32">
        <v>0</v>
      </c>
      <c r="AT332" s="33">
        <v>0</v>
      </c>
      <c r="AU332" s="33">
        <v>0</v>
      </c>
      <c r="AV332" s="32">
        <v>2</v>
      </c>
      <c r="AW332" s="33">
        <v>1.9706957541359999E-3</v>
      </c>
      <c r="AX332" s="33">
        <v>100</v>
      </c>
      <c r="AY332" s="32">
        <v>0</v>
      </c>
      <c r="AZ332" s="33">
        <v>0</v>
      </c>
      <c r="BA332" s="33">
        <v>0</v>
      </c>
      <c r="BB332" s="32">
        <v>1</v>
      </c>
      <c r="BC332" s="33">
        <v>1.56069544589069E-3</v>
      </c>
      <c r="BD332" s="33">
        <v>0</v>
      </c>
    </row>
    <row r="333" spans="1:56" x14ac:dyDescent="0.3">
      <c r="A333" s="151"/>
      <c r="B333" s="134" t="s">
        <v>1</v>
      </c>
      <c r="C333" s="32">
        <v>7</v>
      </c>
      <c r="D333" s="33">
        <v>6.5117066531967399E-4</v>
      </c>
      <c r="E333" s="33"/>
      <c r="F333" s="32">
        <v>2</v>
      </c>
      <c r="G333" s="33">
        <v>6.2387702136154903E-4</v>
      </c>
      <c r="H333" s="33"/>
      <c r="I333" s="32">
        <v>0</v>
      </c>
      <c r="J333" s="33">
        <v>0</v>
      </c>
      <c r="K333" s="33"/>
      <c r="L333" s="32">
        <v>2</v>
      </c>
      <c r="M333" s="33">
        <v>1.0492463787884401E-3</v>
      </c>
      <c r="N333" s="33"/>
      <c r="O333" s="32">
        <v>0</v>
      </c>
      <c r="P333" s="33">
        <v>0</v>
      </c>
      <c r="Q333" s="33"/>
      <c r="R333" s="32">
        <v>2</v>
      </c>
      <c r="S333" s="33">
        <v>3.8237993270113201E-3</v>
      </c>
      <c r="T333" s="33"/>
      <c r="U333" s="32">
        <v>1</v>
      </c>
      <c r="V333" s="33">
        <v>6.2564519660900304E-4</v>
      </c>
      <c r="W333" s="33"/>
      <c r="X333" s="32">
        <v>0</v>
      </c>
      <c r="Y333" s="33">
        <v>0</v>
      </c>
      <c r="Z333" s="33"/>
      <c r="AA333" s="32">
        <v>1</v>
      </c>
      <c r="AB333" s="33">
        <v>1.6312947586499401E-3</v>
      </c>
      <c r="AC333" s="33"/>
      <c r="AD333" s="32">
        <v>0</v>
      </c>
      <c r="AE333" s="33">
        <v>0</v>
      </c>
      <c r="AF333" s="33"/>
      <c r="AG333" s="32">
        <v>0</v>
      </c>
      <c r="AH333" s="33">
        <v>0</v>
      </c>
      <c r="AI333" s="33"/>
      <c r="AJ333" s="32">
        <v>0</v>
      </c>
      <c r="AK333" s="33">
        <v>0</v>
      </c>
      <c r="AL333" s="33"/>
      <c r="AM333" s="32">
        <v>0</v>
      </c>
      <c r="AN333" s="33">
        <v>0</v>
      </c>
      <c r="AO333" s="33"/>
      <c r="AP333" s="32">
        <v>0</v>
      </c>
      <c r="AQ333" s="33">
        <v>0</v>
      </c>
      <c r="AR333" s="33"/>
      <c r="AS333" s="32">
        <v>0</v>
      </c>
      <c r="AT333" s="33">
        <v>0</v>
      </c>
      <c r="AU333" s="33"/>
      <c r="AV333" s="32">
        <v>1</v>
      </c>
      <c r="AW333" s="33">
        <v>1.9805117642398801E-3</v>
      </c>
      <c r="AX333" s="33"/>
      <c r="AY333" s="32">
        <v>0</v>
      </c>
      <c r="AZ333" s="33">
        <v>0</v>
      </c>
      <c r="BA333" s="33"/>
      <c r="BB333" s="32">
        <v>0</v>
      </c>
      <c r="BC333" s="33">
        <v>0</v>
      </c>
      <c r="BD333" s="33"/>
    </row>
    <row r="334" spans="1:56" x14ac:dyDescent="0.3">
      <c r="A334" s="152"/>
      <c r="B334" s="134" t="s">
        <v>2</v>
      </c>
      <c r="C334" s="32">
        <v>27</v>
      </c>
      <c r="D334" s="33">
        <v>2.5979099333491799E-3</v>
      </c>
      <c r="E334" s="33"/>
      <c r="F334" s="32">
        <v>5</v>
      </c>
      <c r="G334" s="33">
        <v>1.6166789534267101E-3</v>
      </c>
      <c r="H334" s="33"/>
      <c r="I334" s="32">
        <v>2</v>
      </c>
      <c r="J334" s="33">
        <v>1.5837695298580199E-3</v>
      </c>
      <c r="K334" s="33"/>
      <c r="L334" s="32">
        <v>3</v>
      </c>
      <c r="M334" s="33">
        <v>1.6393890543457499E-3</v>
      </c>
      <c r="N334" s="33"/>
      <c r="O334" s="32">
        <v>2</v>
      </c>
      <c r="P334" s="33">
        <v>3.6965843560550098E-3</v>
      </c>
      <c r="Q334" s="33"/>
      <c r="R334" s="32">
        <v>5</v>
      </c>
      <c r="S334" s="33">
        <v>9.7962382445141109E-3</v>
      </c>
      <c r="T334" s="33"/>
      <c r="U334" s="32">
        <v>3</v>
      </c>
      <c r="V334" s="33">
        <v>1.9942432843857399E-3</v>
      </c>
      <c r="W334" s="33"/>
      <c r="X334" s="32">
        <v>0</v>
      </c>
      <c r="Y334" s="33">
        <v>0</v>
      </c>
      <c r="Z334" s="33"/>
      <c r="AA334" s="32">
        <v>4</v>
      </c>
      <c r="AB334" s="33">
        <v>6.54214778711851E-3</v>
      </c>
      <c r="AC334" s="33"/>
      <c r="AD334" s="32">
        <v>0</v>
      </c>
      <c r="AE334" s="33">
        <v>0</v>
      </c>
      <c r="AF334" s="33"/>
      <c r="AG334" s="32">
        <v>3</v>
      </c>
      <c r="AH334" s="33">
        <v>3.77405963014216E-3</v>
      </c>
      <c r="AI334" s="33"/>
      <c r="AJ334" s="32">
        <v>3</v>
      </c>
      <c r="AK334" s="33">
        <v>1.12389015846851E-2</v>
      </c>
      <c r="AL334" s="33"/>
      <c r="AM334" s="32">
        <v>0</v>
      </c>
      <c r="AN334" s="33">
        <v>0</v>
      </c>
      <c r="AO334" s="33"/>
      <c r="AP334" s="32">
        <v>0</v>
      </c>
      <c r="AQ334" s="33">
        <v>0</v>
      </c>
      <c r="AR334" s="33"/>
      <c r="AS334" s="32">
        <v>0</v>
      </c>
      <c r="AT334" s="33">
        <v>0</v>
      </c>
      <c r="AU334" s="33"/>
      <c r="AV334" s="32">
        <v>1</v>
      </c>
      <c r="AW334" s="33">
        <v>1.9609765663300299E-3</v>
      </c>
      <c r="AX334" s="33"/>
      <c r="AY334" s="32">
        <v>0</v>
      </c>
      <c r="AZ334" s="33">
        <v>0</v>
      </c>
      <c r="BA334" s="33"/>
      <c r="BB334" s="32">
        <v>1</v>
      </c>
      <c r="BC334" s="33">
        <v>3.15995702458447E-3</v>
      </c>
      <c r="BD334" s="33"/>
    </row>
    <row r="335" spans="1:56" x14ac:dyDescent="0.3">
      <c r="A335" s="150" t="s">
        <v>199</v>
      </c>
      <c r="B335" s="134" t="s">
        <v>0</v>
      </c>
      <c r="C335" s="32">
        <v>26</v>
      </c>
      <c r="D335" s="33">
        <v>1.2297307268087001E-3</v>
      </c>
      <c r="E335" s="33">
        <v>36.842105263157897</v>
      </c>
      <c r="F335" s="32">
        <v>9</v>
      </c>
      <c r="G335" s="33">
        <v>1.4289071083365601E-3</v>
      </c>
      <c r="H335" s="33">
        <v>50</v>
      </c>
      <c r="I335" s="32">
        <v>4</v>
      </c>
      <c r="J335" s="33">
        <v>1.56101216028473E-3</v>
      </c>
      <c r="K335" s="33">
        <v>300</v>
      </c>
      <c r="L335" s="32">
        <v>5</v>
      </c>
      <c r="M335" s="33">
        <v>1.3383011070426799E-3</v>
      </c>
      <c r="N335" s="33">
        <v>0</v>
      </c>
      <c r="O335" s="32">
        <v>1</v>
      </c>
      <c r="P335" s="33">
        <v>9.2022563932676296E-4</v>
      </c>
      <c r="Q335" s="33">
        <v>0</v>
      </c>
      <c r="R335" s="32">
        <v>0</v>
      </c>
      <c r="S335" s="33">
        <v>0</v>
      </c>
      <c r="T335" s="33">
        <v>0</v>
      </c>
      <c r="U335" s="32">
        <v>1</v>
      </c>
      <c r="V335" s="33">
        <v>3.2230200987533401E-4</v>
      </c>
      <c r="W335" s="33">
        <v>0</v>
      </c>
      <c r="X335" s="32">
        <v>0</v>
      </c>
      <c r="Y335" s="33">
        <v>0</v>
      </c>
      <c r="Z335" s="33">
        <v>0</v>
      </c>
      <c r="AA335" s="32">
        <v>4</v>
      </c>
      <c r="AB335" s="33">
        <v>3.2668261966792701E-3</v>
      </c>
      <c r="AC335" s="33">
        <v>33.3333333333333</v>
      </c>
      <c r="AD335" s="32">
        <v>0</v>
      </c>
      <c r="AE335" s="33">
        <v>0</v>
      </c>
      <c r="AF335" s="33">
        <v>0</v>
      </c>
      <c r="AG335" s="32">
        <v>3</v>
      </c>
      <c r="AH335" s="33">
        <v>1.79045686491003E-3</v>
      </c>
      <c r="AI335" s="33">
        <v>0</v>
      </c>
      <c r="AJ335" s="32">
        <v>1</v>
      </c>
      <c r="AK335" s="33">
        <v>1.8571826539140099E-3</v>
      </c>
      <c r="AL335" s="33">
        <v>0</v>
      </c>
      <c r="AM335" s="32">
        <v>1</v>
      </c>
      <c r="AN335" s="33">
        <v>1.44187790177928E-3</v>
      </c>
      <c r="AO335" s="33">
        <v>0</v>
      </c>
      <c r="AP335" s="32">
        <v>1</v>
      </c>
      <c r="AQ335" s="33">
        <v>1.80714182449039E-3</v>
      </c>
      <c r="AR335" s="33">
        <v>0</v>
      </c>
      <c r="AS335" s="32">
        <v>0</v>
      </c>
      <c r="AT335" s="33">
        <v>0</v>
      </c>
      <c r="AU335" s="33">
        <v>0</v>
      </c>
      <c r="AV335" s="32">
        <v>3</v>
      </c>
      <c r="AW335" s="33">
        <v>2.9560436312039999E-3</v>
      </c>
      <c r="AX335" s="33">
        <v>50</v>
      </c>
      <c r="AY335" s="32">
        <v>1</v>
      </c>
      <c r="AZ335" s="33">
        <v>1.2431935155026201E-3</v>
      </c>
      <c r="BA335" s="33">
        <v>0</v>
      </c>
      <c r="BB335" s="32">
        <v>1</v>
      </c>
      <c r="BC335" s="33">
        <v>1.56069544589069E-3</v>
      </c>
      <c r="BD335" s="33">
        <v>0</v>
      </c>
    </row>
    <row r="336" spans="1:56" x14ac:dyDescent="0.3">
      <c r="A336" s="151"/>
      <c r="B336" s="134" t="s">
        <v>1</v>
      </c>
      <c r="C336" s="32">
        <v>7</v>
      </c>
      <c r="D336" s="33">
        <v>6.5117066531967399E-4</v>
      </c>
      <c r="E336" s="33"/>
      <c r="F336" s="32">
        <v>3</v>
      </c>
      <c r="G336" s="33">
        <v>9.3581553204232404E-4</v>
      </c>
      <c r="H336" s="33"/>
      <c r="I336" s="32">
        <v>3</v>
      </c>
      <c r="J336" s="33">
        <v>2.3083492994159902E-3</v>
      </c>
      <c r="K336" s="33"/>
      <c r="L336" s="32">
        <v>0</v>
      </c>
      <c r="M336" s="33">
        <v>0</v>
      </c>
      <c r="N336" s="33"/>
      <c r="O336" s="32">
        <v>1</v>
      </c>
      <c r="P336" s="33">
        <v>1.83267662420966E-3</v>
      </c>
      <c r="Q336" s="33"/>
      <c r="R336" s="32">
        <v>0</v>
      </c>
      <c r="S336" s="33">
        <v>0</v>
      </c>
      <c r="T336" s="33"/>
      <c r="U336" s="32">
        <v>1</v>
      </c>
      <c r="V336" s="33">
        <v>6.2564519660900304E-4</v>
      </c>
      <c r="W336" s="33"/>
      <c r="X336" s="32">
        <v>0</v>
      </c>
      <c r="Y336" s="33">
        <v>0</v>
      </c>
      <c r="Z336" s="33"/>
      <c r="AA336" s="32">
        <v>1</v>
      </c>
      <c r="AB336" s="33">
        <v>1.6312947586499401E-3</v>
      </c>
      <c r="AC336" s="33"/>
      <c r="AD336" s="32">
        <v>0</v>
      </c>
      <c r="AE336" s="33">
        <v>0</v>
      </c>
      <c r="AF336" s="33"/>
      <c r="AG336" s="32">
        <v>0</v>
      </c>
      <c r="AH336" s="33">
        <v>0</v>
      </c>
      <c r="AI336" s="33"/>
      <c r="AJ336" s="32">
        <v>0</v>
      </c>
      <c r="AK336" s="33">
        <v>0</v>
      </c>
      <c r="AL336" s="33"/>
      <c r="AM336" s="32">
        <v>0</v>
      </c>
      <c r="AN336" s="33">
        <v>0</v>
      </c>
      <c r="AO336" s="33"/>
      <c r="AP336" s="32">
        <v>0</v>
      </c>
      <c r="AQ336" s="33">
        <v>0</v>
      </c>
      <c r="AR336" s="33"/>
      <c r="AS336" s="32">
        <v>0</v>
      </c>
      <c r="AT336" s="33">
        <v>0</v>
      </c>
      <c r="AU336" s="33"/>
      <c r="AV336" s="32">
        <v>1</v>
      </c>
      <c r="AW336" s="33">
        <v>1.9805117642398801E-3</v>
      </c>
      <c r="AX336" s="33"/>
      <c r="AY336" s="32">
        <v>0</v>
      </c>
      <c r="AZ336" s="33">
        <v>0</v>
      </c>
      <c r="BA336" s="33"/>
      <c r="BB336" s="32">
        <v>0</v>
      </c>
      <c r="BC336" s="33">
        <v>0</v>
      </c>
      <c r="BD336" s="33"/>
    </row>
    <row r="337" spans="1:56" x14ac:dyDescent="0.3">
      <c r="A337" s="152"/>
      <c r="B337" s="134" t="s">
        <v>2</v>
      </c>
      <c r="C337" s="32">
        <v>19</v>
      </c>
      <c r="D337" s="33">
        <v>1.82815884198646E-3</v>
      </c>
      <c r="E337" s="33"/>
      <c r="F337" s="32">
        <v>6</v>
      </c>
      <c r="G337" s="33">
        <v>1.9400147441120601E-3</v>
      </c>
      <c r="H337" s="33"/>
      <c r="I337" s="32">
        <v>1</v>
      </c>
      <c r="J337" s="33">
        <v>7.9188476492900802E-4</v>
      </c>
      <c r="K337" s="33"/>
      <c r="L337" s="32">
        <v>5</v>
      </c>
      <c r="M337" s="33">
        <v>2.73231509057625E-3</v>
      </c>
      <c r="N337" s="33"/>
      <c r="O337" s="32">
        <v>0</v>
      </c>
      <c r="P337" s="33">
        <v>0</v>
      </c>
      <c r="Q337" s="33"/>
      <c r="R337" s="32">
        <v>0</v>
      </c>
      <c r="S337" s="33">
        <v>0</v>
      </c>
      <c r="T337" s="33"/>
      <c r="U337" s="32">
        <v>0</v>
      </c>
      <c r="V337" s="33">
        <v>0</v>
      </c>
      <c r="W337" s="33"/>
      <c r="X337" s="32">
        <v>0</v>
      </c>
      <c r="Y337" s="33">
        <v>0</v>
      </c>
      <c r="Z337" s="33"/>
      <c r="AA337" s="32">
        <v>3</v>
      </c>
      <c r="AB337" s="33">
        <v>4.9066108403388797E-3</v>
      </c>
      <c r="AC337" s="33"/>
      <c r="AD337" s="32">
        <v>0</v>
      </c>
      <c r="AE337" s="33">
        <v>0</v>
      </c>
      <c r="AF337" s="33"/>
      <c r="AG337" s="32">
        <v>3</v>
      </c>
      <c r="AH337" s="33">
        <v>3.77405963014216E-3</v>
      </c>
      <c r="AI337" s="33"/>
      <c r="AJ337" s="32">
        <v>1</v>
      </c>
      <c r="AK337" s="33">
        <v>3.74630052822837E-3</v>
      </c>
      <c r="AL337" s="33"/>
      <c r="AM337" s="32">
        <v>1</v>
      </c>
      <c r="AN337" s="33">
        <v>2.8616397195593102E-3</v>
      </c>
      <c r="AO337" s="33"/>
      <c r="AP337" s="32">
        <v>1</v>
      </c>
      <c r="AQ337" s="33">
        <v>3.5596055957000002E-3</v>
      </c>
      <c r="AR337" s="33"/>
      <c r="AS337" s="32">
        <v>0</v>
      </c>
      <c r="AT337" s="33">
        <v>0</v>
      </c>
      <c r="AU337" s="33"/>
      <c r="AV337" s="32">
        <v>2</v>
      </c>
      <c r="AW337" s="33">
        <v>3.9219531326600597E-3</v>
      </c>
      <c r="AX337" s="33"/>
      <c r="AY337" s="32">
        <v>1</v>
      </c>
      <c r="AZ337" s="33">
        <v>2.4933925098489002E-3</v>
      </c>
      <c r="BA337" s="33"/>
      <c r="BB337" s="32">
        <v>1</v>
      </c>
      <c r="BC337" s="33">
        <v>3.15995702458447E-3</v>
      </c>
      <c r="BD337" s="33"/>
    </row>
    <row r="338" spans="1:56" x14ac:dyDescent="0.3">
      <c r="A338" s="150" t="s">
        <v>200</v>
      </c>
      <c r="B338" s="134" t="s">
        <v>0</v>
      </c>
      <c r="C338" s="32">
        <v>22</v>
      </c>
      <c r="D338" s="33">
        <v>1.0405413842227401E-3</v>
      </c>
      <c r="E338" s="33">
        <v>22.2222222222222</v>
      </c>
      <c r="F338" s="32">
        <v>6</v>
      </c>
      <c r="G338" s="33">
        <v>9.5260473889104103E-4</v>
      </c>
      <c r="H338" s="33">
        <v>50</v>
      </c>
      <c r="I338" s="32">
        <v>3</v>
      </c>
      <c r="J338" s="33">
        <v>1.17075912021355E-3</v>
      </c>
      <c r="K338" s="33">
        <v>0</v>
      </c>
      <c r="L338" s="32">
        <v>3</v>
      </c>
      <c r="M338" s="33">
        <v>8.0298066422560498E-4</v>
      </c>
      <c r="N338" s="33">
        <v>200</v>
      </c>
      <c r="O338" s="32">
        <v>2</v>
      </c>
      <c r="P338" s="33">
        <v>1.84045127865353E-3</v>
      </c>
      <c r="Q338" s="33">
        <v>0</v>
      </c>
      <c r="R338" s="32">
        <v>0</v>
      </c>
      <c r="S338" s="33">
        <v>0</v>
      </c>
      <c r="T338" s="33">
        <v>0</v>
      </c>
      <c r="U338" s="32">
        <v>2</v>
      </c>
      <c r="V338" s="33">
        <v>6.4460401975066704E-4</v>
      </c>
      <c r="W338" s="33">
        <v>100</v>
      </c>
      <c r="X338" s="32">
        <v>2</v>
      </c>
      <c r="Y338" s="33">
        <v>1.16581367965772E-3</v>
      </c>
      <c r="Z338" s="33">
        <v>0</v>
      </c>
      <c r="AA338" s="32">
        <v>2</v>
      </c>
      <c r="AB338" s="33">
        <v>1.63341309833964E-3</v>
      </c>
      <c r="AC338" s="33">
        <v>100</v>
      </c>
      <c r="AD338" s="32">
        <v>0</v>
      </c>
      <c r="AE338" s="33">
        <v>0</v>
      </c>
      <c r="AF338" s="33">
        <v>0</v>
      </c>
      <c r="AG338" s="32">
        <v>3</v>
      </c>
      <c r="AH338" s="33">
        <v>1.79045686491003E-3</v>
      </c>
      <c r="AI338" s="33">
        <v>0</v>
      </c>
      <c r="AJ338" s="32">
        <v>1</v>
      </c>
      <c r="AK338" s="33">
        <v>1.8571826539140099E-3</v>
      </c>
      <c r="AL338" s="33">
        <v>0</v>
      </c>
      <c r="AM338" s="32">
        <v>2</v>
      </c>
      <c r="AN338" s="33">
        <v>2.88375580355855E-3</v>
      </c>
      <c r="AO338" s="33">
        <v>0</v>
      </c>
      <c r="AP338" s="32">
        <v>0</v>
      </c>
      <c r="AQ338" s="33">
        <v>0</v>
      </c>
      <c r="AR338" s="33">
        <v>0</v>
      </c>
      <c r="AS338" s="32">
        <v>0</v>
      </c>
      <c r="AT338" s="33">
        <v>0</v>
      </c>
      <c r="AU338" s="33">
        <v>0</v>
      </c>
      <c r="AV338" s="32">
        <v>2</v>
      </c>
      <c r="AW338" s="33">
        <v>1.9706957541359999E-3</v>
      </c>
      <c r="AX338" s="33">
        <v>0</v>
      </c>
      <c r="AY338" s="32">
        <v>0</v>
      </c>
      <c r="AZ338" s="33">
        <v>0</v>
      </c>
      <c r="BA338" s="33">
        <v>0</v>
      </c>
      <c r="BB338" s="32">
        <v>0</v>
      </c>
      <c r="BC338" s="33">
        <v>0</v>
      </c>
      <c r="BD338" s="33">
        <v>0</v>
      </c>
    </row>
    <row r="339" spans="1:56" x14ac:dyDescent="0.3">
      <c r="A339" s="151"/>
      <c r="B339" s="134" t="s">
        <v>1</v>
      </c>
      <c r="C339" s="32">
        <v>4</v>
      </c>
      <c r="D339" s="33">
        <v>3.7209752303981399E-4</v>
      </c>
      <c r="E339" s="33"/>
      <c r="F339" s="32">
        <v>2</v>
      </c>
      <c r="G339" s="33">
        <v>6.2387702136154903E-4</v>
      </c>
      <c r="H339" s="33"/>
      <c r="I339" s="32">
        <v>0</v>
      </c>
      <c r="J339" s="33">
        <v>0</v>
      </c>
      <c r="K339" s="33"/>
      <c r="L339" s="32">
        <v>2</v>
      </c>
      <c r="M339" s="33">
        <v>1.0492463787884401E-3</v>
      </c>
      <c r="N339" s="33"/>
      <c r="O339" s="32">
        <v>0</v>
      </c>
      <c r="P339" s="33">
        <v>0</v>
      </c>
      <c r="Q339" s="33"/>
      <c r="R339" s="32">
        <v>0</v>
      </c>
      <c r="S339" s="33">
        <v>0</v>
      </c>
      <c r="T339" s="33"/>
      <c r="U339" s="32">
        <v>1</v>
      </c>
      <c r="V339" s="33">
        <v>6.2564519660900304E-4</v>
      </c>
      <c r="W339" s="33"/>
      <c r="X339" s="32">
        <v>0</v>
      </c>
      <c r="Y339" s="33">
        <v>0</v>
      </c>
      <c r="Z339" s="33"/>
      <c r="AA339" s="32">
        <v>1</v>
      </c>
      <c r="AB339" s="33">
        <v>1.6312947586499401E-3</v>
      </c>
      <c r="AC339" s="33"/>
      <c r="AD339" s="32">
        <v>0</v>
      </c>
      <c r="AE339" s="33">
        <v>0</v>
      </c>
      <c r="AF339" s="33"/>
      <c r="AG339" s="32">
        <v>0</v>
      </c>
      <c r="AH339" s="33">
        <v>0</v>
      </c>
      <c r="AI339" s="33"/>
      <c r="AJ339" s="32">
        <v>0</v>
      </c>
      <c r="AK339" s="33">
        <v>0</v>
      </c>
      <c r="AL339" s="33"/>
      <c r="AM339" s="32">
        <v>0</v>
      </c>
      <c r="AN339" s="33">
        <v>0</v>
      </c>
      <c r="AO339" s="33"/>
      <c r="AP339" s="32">
        <v>0</v>
      </c>
      <c r="AQ339" s="33">
        <v>0</v>
      </c>
      <c r="AR339" s="33"/>
      <c r="AS339" s="32">
        <v>0</v>
      </c>
      <c r="AT339" s="33">
        <v>0</v>
      </c>
      <c r="AU339" s="33"/>
      <c r="AV339" s="32">
        <v>0</v>
      </c>
      <c r="AW339" s="33">
        <v>0</v>
      </c>
      <c r="AX339" s="33"/>
      <c r="AY339" s="32">
        <v>0</v>
      </c>
      <c r="AZ339" s="33">
        <v>0</v>
      </c>
      <c r="BA339" s="33"/>
      <c r="BB339" s="32">
        <v>0</v>
      </c>
      <c r="BC339" s="33">
        <v>0</v>
      </c>
      <c r="BD339" s="33"/>
    </row>
    <row r="340" spans="1:56" x14ac:dyDescent="0.3">
      <c r="A340" s="152"/>
      <c r="B340" s="134" t="s">
        <v>2</v>
      </c>
      <c r="C340" s="32">
        <v>18</v>
      </c>
      <c r="D340" s="33">
        <v>1.73193995556612E-3</v>
      </c>
      <c r="E340" s="33"/>
      <c r="F340" s="32">
        <v>4</v>
      </c>
      <c r="G340" s="33">
        <v>1.29334316274137E-3</v>
      </c>
      <c r="H340" s="33"/>
      <c r="I340" s="32">
        <v>3</v>
      </c>
      <c r="J340" s="33">
        <v>2.3756542947870199E-3</v>
      </c>
      <c r="K340" s="33"/>
      <c r="L340" s="32">
        <v>1</v>
      </c>
      <c r="M340" s="33">
        <v>5.4646301811524895E-4</v>
      </c>
      <c r="N340" s="33"/>
      <c r="O340" s="32">
        <v>2</v>
      </c>
      <c r="P340" s="33">
        <v>3.6965843560550098E-3</v>
      </c>
      <c r="Q340" s="33"/>
      <c r="R340" s="32">
        <v>0</v>
      </c>
      <c r="S340" s="33">
        <v>0</v>
      </c>
      <c r="T340" s="33"/>
      <c r="U340" s="32">
        <v>1</v>
      </c>
      <c r="V340" s="33">
        <v>6.6474776146191298E-4</v>
      </c>
      <c r="W340" s="33"/>
      <c r="X340" s="32">
        <v>2</v>
      </c>
      <c r="Y340" s="33">
        <v>2.40344172855529E-3</v>
      </c>
      <c r="Z340" s="33"/>
      <c r="AA340" s="32">
        <v>1</v>
      </c>
      <c r="AB340" s="33">
        <v>1.6355369467796301E-3</v>
      </c>
      <c r="AC340" s="33"/>
      <c r="AD340" s="32">
        <v>0</v>
      </c>
      <c r="AE340" s="33">
        <v>0</v>
      </c>
      <c r="AF340" s="33"/>
      <c r="AG340" s="32">
        <v>3</v>
      </c>
      <c r="AH340" s="33">
        <v>3.77405963014216E-3</v>
      </c>
      <c r="AI340" s="33"/>
      <c r="AJ340" s="32">
        <v>1</v>
      </c>
      <c r="AK340" s="33">
        <v>3.74630052822837E-3</v>
      </c>
      <c r="AL340" s="33"/>
      <c r="AM340" s="32">
        <v>2</v>
      </c>
      <c r="AN340" s="33">
        <v>5.7232794391186099E-3</v>
      </c>
      <c r="AO340" s="33"/>
      <c r="AP340" s="32">
        <v>0</v>
      </c>
      <c r="AQ340" s="33">
        <v>0</v>
      </c>
      <c r="AR340" s="33"/>
      <c r="AS340" s="32">
        <v>0</v>
      </c>
      <c r="AT340" s="33">
        <v>0</v>
      </c>
      <c r="AU340" s="33"/>
      <c r="AV340" s="32">
        <v>2</v>
      </c>
      <c r="AW340" s="33">
        <v>3.9219531326600597E-3</v>
      </c>
      <c r="AX340" s="33"/>
      <c r="AY340" s="32">
        <v>0</v>
      </c>
      <c r="AZ340" s="33">
        <v>0</v>
      </c>
      <c r="BA340" s="33"/>
      <c r="BB340" s="32">
        <v>0</v>
      </c>
      <c r="BC340" s="33">
        <v>0</v>
      </c>
      <c r="BD340" s="33"/>
    </row>
    <row r="341" spans="1:56" x14ac:dyDescent="0.3">
      <c r="A341" s="150" t="s">
        <v>79</v>
      </c>
      <c r="B341" s="134" t="s">
        <v>0</v>
      </c>
      <c r="C341" s="32">
        <v>189</v>
      </c>
      <c r="D341" s="33">
        <v>8.9391964371862993E-3</v>
      </c>
      <c r="E341" s="33">
        <v>24.342105263157901</v>
      </c>
      <c r="F341" s="32">
        <v>45</v>
      </c>
      <c r="G341" s="33">
        <v>7.1445355416828102E-3</v>
      </c>
      <c r="H341" s="33">
        <v>32.352941176470601</v>
      </c>
      <c r="I341" s="32">
        <v>21</v>
      </c>
      <c r="J341" s="33">
        <v>8.1953138414948296E-3</v>
      </c>
      <c r="K341" s="33">
        <v>31.25</v>
      </c>
      <c r="L341" s="32">
        <v>24</v>
      </c>
      <c r="M341" s="33">
        <v>6.4238453138048398E-3</v>
      </c>
      <c r="N341" s="33">
        <v>33.3333333333333</v>
      </c>
      <c r="O341" s="32">
        <v>8</v>
      </c>
      <c r="P341" s="33">
        <v>7.3618051146141002E-3</v>
      </c>
      <c r="Q341" s="33">
        <v>33.3333333333333</v>
      </c>
      <c r="R341" s="32">
        <v>4</v>
      </c>
      <c r="S341" s="33">
        <v>3.8705681994116699E-3</v>
      </c>
      <c r="T341" s="33">
        <v>33.3333333333333</v>
      </c>
      <c r="U341" s="32">
        <v>34</v>
      </c>
      <c r="V341" s="33">
        <v>1.0958268335761299E-2</v>
      </c>
      <c r="W341" s="33">
        <v>36</v>
      </c>
      <c r="X341" s="32">
        <v>12</v>
      </c>
      <c r="Y341" s="33">
        <v>6.9948820779462996E-3</v>
      </c>
      <c r="Z341" s="33">
        <v>0</v>
      </c>
      <c r="AA341" s="32">
        <v>19</v>
      </c>
      <c r="AB341" s="33">
        <v>1.55174244342265E-2</v>
      </c>
      <c r="AC341" s="33">
        <v>18.75</v>
      </c>
      <c r="AD341" s="32">
        <v>2</v>
      </c>
      <c r="AE341" s="33">
        <v>4.5423574835339502E-3</v>
      </c>
      <c r="AF341" s="33">
        <v>0</v>
      </c>
      <c r="AG341" s="32">
        <v>11</v>
      </c>
      <c r="AH341" s="33">
        <v>6.5650085046701102E-3</v>
      </c>
      <c r="AI341" s="33">
        <v>10</v>
      </c>
      <c r="AJ341" s="32">
        <v>7</v>
      </c>
      <c r="AK341" s="33">
        <v>1.30002785773981E-2</v>
      </c>
      <c r="AL341" s="33">
        <v>40</v>
      </c>
      <c r="AM341" s="32">
        <v>10</v>
      </c>
      <c r="AN341" s="33">
        <v>1.44187790177928E-2</v>
      </c>
      <c r="AO341" s="33">
        <v>42.857142857142897</v>
      </c>
      <c r="AP341" s="32">
        <v>5</v>
      </c>
      <c r="AQ341" s="33">
        <v>9.0357091224519299E-3</v>
      </c>
      <c r="AR341" s="33">
        <v>0</v>
      </c>
      <c r="AS341" s="32">
        <v>6</v>
      </c>
      <c r="AT341" s="33">
        <v>1.8729514593413502E-2</v>
      </c>
      <c r="AU341" s="33">
        <v>20</v>
      </c>
      <c r="AV341" s="32">
        <v>15</v>
      </c>
      <c r="AW341" s="33">
        <v>1.478021815602E-2</v>
      </c>
      <c r="AX341" s="33">
        <v>36.363636363636402</v>
      </c>
      <c r="AY341" s="32">
        <v>5</v>
      </c>
      <c r="AZ341" s="33">
        <v>6.21596757751312E-3</v>
      </c>
      <c r="BA341" s="33">
        <v>0</v>
      </c>
      <c r="BB341" s="32">
        <v>6</v>
      </c>
      <c r="BC341" s="33">
        <v>9.36417267534413E-3</v>
      </c>
      <c r="BD341" s="33">
        <v>0</v>
      </c>
    </row>
    <row r="342" spans="1:56" x14ac:dyDescent="0.3">
      <c r="A342" s="151"/>
      <c r="B342" s="134" t="s">
        <v>1</v>
      </c>
      <c r="C342" s="32">
        <v>37</v>
      </c>
      <c r="D342" s="33">
        <v>3.4419020881182702E-3</v>
      </c>
      <c r="E342" s="33"/>
      <c r="F342" s="32">
        <v>11</v>
      </c>
      <c r="G342" s="33">
        <v>3.43132361748852E-3</v>
      </c>
      <c r="H342" s="33"/>
      <c r="I342" s="32">
        <v>5</v>
      </c>
      <c r="J342" s="33">
        <v>3.8472488323599801E-3</v>
      </c>
      <c r="K342" s="33"/>
      <c r="L342" s="32">
        <v>6</v>
      </c>
      <c r="M342" s="33">
        <v>3.1477391363653102E-3</v>
      </c>
      <c r="N342" s="33"/>
      <c r="O342" s="32">
        <v>2</v>
      </c>
      <c r="P342" s="33">
        <v>3.6653532484193199E-3</v>
      </c>
      <c r="Q342" s="33"/>
      <c r="R342" s="32">
        <v>1</v>
      </c>
      <c r="S342" s="33">
        <v>1.91189966350566E-3</v>
      </c>
      <c r="T342" s="33"/>
      <c r="U342" s="32">
        <v>9</v>
      </c>
      <c r="V342" s="33">
        <v>5.6308067694810296E-3</v>
      </c>
      <c r="W342" s="33"/>
      <c r="X342" s="32">
        <v>0</v>
      </c>
      <c r="Y342" s="33">
        <v>0</v>
      </c>
      <c r="Z342" s="33"/>
      <c r="AA342" s="32">
        <v>3</v>
      </c>
      <c r="AB342" s="33">
        <v>4.8938842759498197E-3</v>
      </c>
      <c r="AC342" s="33"/>
      <c r="AD342" s="32">
        <v>0</v>
      </c>
      <c r="AE342" s="33">
        <v>0</v>
      </c>
      <c r="AF342" s="33"/>
      <c r="AG342" s="32">
        <v>1</v>
      </c>
      <c r="AH342" s="33">
        <v>1.1355248963833501E-3</v>
      </c>
      <c r="AI342" s="33"/>
      <c r="AJ342" s="32">
        <v>2</v>
      </c>
      <c r="AK342" s="33">
        <v>7.3659398939304697E-3</v>
      </c>
      <c r="AL342" s="33"/>
      <c r="AM342" s="32">
        <v>3</v>
      </c>
      <c r="AN342" s="33">
        <v>8.7186491906187293E-3</v>
      </c>
      <c r="AO342" s="33"/>
      <c r="AP342" s="32">
        <v>0</v>
      </c>
      <c r="AQ342" s="33">
        <v>0</v>
      </c>
      <c r="AR342" s="33"/>
      <c r="AS342" s="32">
        <v>1</v>
      </c>
      <c r="AT342" s="33">
        <v>6.2123377026775204E-3</v>
      </c>
      <c r="AU342" s="33"/>
      <c r="AV342" s="32">
        <v>4</v>
      </c>
      <c r="AW342" s="33">
        <v>7.9220470569595202E-3</v>
      </c>
      <c r="AX342" s="33"/>
      <c r="AY342" s="32">
        <v>0</v>
      </c>
      <c r="AZ342" s="33">
        <v>0</v>
      </c>
      <c r="BA342" s="33"/>
      <c r="BB342" s="32">
        <v>0</v>
      </c>
      <c r="BC342" s="33">
        <v>0</v>
      </c>
      <c r="BD342" s="33"/>
    </row>
    <row r="343" spans="1:56" x14ac:dyDescent="0.3">
      <c r="A343" s="152"/>
      <c r="B343" s="134" t="s">
        <v>2</v>
      </c>
      <c r="C343" s="32">
        <v>152</v>
      </c>
      <c r="D343" s="33">
        <v>1.4625270735891699E-2</v>
      </c>
      <c r="E343" s="33"/>
      <c r="F343" s="32">
        <v>34</v>
      </c>
      <c r="G343" s="33">
        <v>1.0993416883301599E-2</v>
      </c>
      <c r="H343" s="33"/>
      <c r="I343" s="32">
        <v>16</v>
      </c>
      <c r="J343" s="33">
        <v>1.2670156238864101E-2</v>
      </c>
      <c r="K343" s="33"/>
      <c r="L343" s="32">
        <v>18</v>
      </c>
      <c r="M343" s="33">
        <v>9.8363343260744803E-3</v>
      </c>
      <c r="N343" s="33"/>
      <c r="O343" s="32">
        <v>6</v>
      </c>
      <c r="P343" s="33">
        <v>1.1089753068165E-2</v>
      </c>
      <c r="Q343" s="33"/>
      <c r="R343" s="32">
        <v>3</v>
      </c>
      <c r="S343" s="33">
        <v>5.8777429467084599E-3</v>
      </c>
      <c r="T343" s="33"/>
      <c r="U343" s="32">
        <v>25</v>
      </c>
      <c r="V343" s="33">
        <v>1.6618694036547799E-2</v>
      </c>
      <c r="W343" s="33"/>
      <c r="X343" s="32">
        <v>12</v>
      </c>
      <c r="Y343" s="33">
        <v>1.44206503713317E-2</v>
      </c>
      <c r="Z343" s="33"/>
      <c r="AA343" s="32">
        <v>16</v>
      </c>
      <c r="AB343" s="33">
        <v>2.6168591148473998E-2</v>
      </c>
      <c r="AC343" s="33"/>
      <c r="AD343" s="32">
        <v>2</v>
      </c>
      <c r="AE343" s="33">
        <v>9.0163195383644399E-3</v>
      </c>
      <c r="AF343" s="33"/>
      <c r="AG343" s="32">
        <v>10</v>
      </c>
      <c r="AH343" s="33">
        <v>1.2580198767140499E-2</v>
      </c>
      <c r="AI343" s="33"/>
      <c r="AJ343" s="32">
        <v>5</v>
      </c>
      <c r="AK343" s="33">
        <v>1.8731502641141901E-2</v>
      </c>
      <c r="AL343" s="33"/>
      <c r="AM343" s="32">
        <v>7</v>
      </c>
      <c r="AN343" s="33">
        <v>2.0031478036915198E-2</v>
      </c>
      <c r="AO343" s="33"/>
      <c r="AP343" s="32">
        <v>5</v>
      </c>
      <c r="AQ343" s="33">
        <v>1.7798027978500001E-2</v>
      </c>
      <c r="AR343" s="33"/>
      <c r="AS343" s="32">
        <v>5</v>
      </c>
      <c r="AT343" s="33">
        <v>3.13715648136529E-2</v>
      </c>
      <c r="AU343" s="33"/>
      <c r="AV343" s="32">
        <v>11</v>
      </c>
      <c r="AW343" s="33">
        <v>2.1570742229630398E-2</v>
      </c>
      <c r="AX343" s="33"/>
      <c r="AY343" s="32">
        <v>5</v>
      </c>
      <c r="AZ343" s="33">
        <v>1.24669625492445E-2</v>
      </c>
      <c r="BA343" s="33"/>
      <c r="BB343" s="32">
        <v>6</v>
      </c>
      <c r="BC343" s="33">
        <v>1.89597421475068E-2</v>
      </c>
      <c r="BD343" s="33"/>
    </row>
  </sheetData>
  <mergeCells count="135">
    <mergeCell ref="A2:N2"/>
    <mergeCell ref="A4:C4"/>
    <mergeCell ref="A5:C5"/>
    <mergeCell ref="L5:N5"/>
    <mergeCell ref="A6:B7"/>
    <mergeCell ref="C6:E6"/>
    <mergeCell ref="F6:H6"/>
    <mergeCell ref="I6:K6"/>
    <mergeCell ref="L6:N6"/>
    <mergeCell ref="AY6:BA6"/>
    <mergeCell ref="BB6:BD6"/>
    <mergeCell ref="A8:A10"/>
    <mergeCell ref="A11:A13"/>
    <mergeCell ref="A14:A16"/>
    <mergeCell ref="A17:A19"/>
    <mergeCell ref="AG6:AI6"/>
    <mergeCell ref="AJ6:AL6"/>
    <mergeCell ref="AM6:AO6"/>
    <mergeCell ref="AP6:AR6"/>
    <mergeCell ref="AS6:AU6"/>
    <mergeCell ref="AV6:AX6"/>
    <mergeCell ref="O6:Q6"/>
    <mergeCell ref="R6:T6"/>
    <mergeCell ref="U6:W6"/>
    <mergeCell ref="X6:Z6"/>
    <mergeCell ref="AA6:AC6"/>
    <mergeCell ref="AD6:AF6"/>
    <mergeCell ref="A38:A40"/>
    <mergeCell ref="A41:A43"/>
    <mergeCell ref="A44:A46"/>
    <mergeCell ref="A47:A49"/>
    <mergeCell ref="A50:A52"/>
    <mergeCell ref="A53:A55"/>
    <mergeCell ref="A20:A22"/>
    <mergeCell ref="A23:A25"/>
    <mergeCell ref="A26:A28"/>
    <mergeCell ref="A29:A31"/>
    <mergeCell ref="A32:A34"/>
    <mergeCell ref="A35:A37"/>
    <mergeCell ref="A74:A76"/>
    <mergeCell ref="A77:A79"/>
    <mergeCell ref="A80:A82"/>
    <mergeCell ref="A83:A85"/>
    <mergeCell ref="A86:A88"/>
    <mergeCell ref="A89:A91"/>
    <mergeCell ref="A56:A58"/>
    <mergeCell ref="A59:A61"/>
    <mergeCell ref="A62:A64"/>
    <mergeCell ref="A65:A67"/>
    <mergeCell ref="A68:A70"/>
    <mergeCell ref="A71:A73"/>
    <mergeCell ref="A110:A112"/>
    <mergeCell ref="A113:A115"/>
    <mergeCell ref="A116:A118"/>
    <mergeCell ref="A119:A121"/>
    <mergeCell ref="A122:A124"/>
    <mergeCell ref="A125:A127"/>
    <mergeCell ref="A92:A94"/>
    <mergeCell ref="A95:A97"/>
    <mergeCell ref="A98:A100"/>
    <mergeCell ref="A101:A103"/>
    <mergeCell ref="A104:A106"/>
    <mergeCell ref="A107:A109"/>
    <mergeCell ref="A146:A148"/>
    <mergeCell ref="A149:A151"/>
    <mergeCell ref="A152:A154"/>
    <mergeCell ref="A155:A157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82:A184"/>
    <mergeCell ref="A185:A187"/>
    <mergeCell ref="A188:A190"/>
    <mergeCell ref="A191:A193"/>
    <mergeCell ref="A194:A196"/>
    <mergeCell ref="A197:A199"/>
    <mergeCell ref="A164:A166"/>
    <mergeCell ref="A167:A169"/>
    <mergeCell ref="A170:A172"/>
    <mergeCell ref="A173:A175"/>
    <mergeCell ref="A176:A178"/>
    <mergeCell ref="A179:A181"/>
    <mergeCell ref="A218:A220"/>
    <mergeCell ref="A221:A223"/>
    <mergeCell ref="A224:A226"/>
    <mergeCell ref="A227:A229"/>
    <mergeCell ref="A230:A232"/>
    <mergeCell ref="A233:A235"/>
    <mergeCell ref="A200:A202"/>
    <mergeCell ref="A203:A205"/>
    <mergeCell ref="A206:A208"/>
    <mergeCell ref="A209:A211"/>
    <mergeCell ref="A212:A214"/>
    <mergeCell ref="A215:A217"/>
    <mergeCell ref="A254:A256"/>
    <mergeCell ref="A257:A259"/>
    <mergeCell ref="A260:A262"/>
    <mergeCell ref="A263:A265"/>
    <mergeCell ref="A266:A268"/>
    <mergeCell ref="A269:A271"/>
    <mergeCell ref="A236:A238"/>
    <mergeCell ref="A239:A241"/>
    <mergeCell ref="A242:A244"/>
    <mergeCell ref="A245:A247"/>
    <mergeCell ref="A248:A250"/>
    <mergeCell ref="A251:A253"/>
    <mergeCell ref="A290:A292"/>
    <mergeCell ref="A293:A295"/>
    <mergeCell ref="A296:A298"/>
    <mergeCell ref="A299:A301"/>
    <mergeCell ref="A302:A304"/>
    <mergeCell ref="A305:A307"/>
    <mergeCell ref="A272:A274"/>
    <mergeCell ref="A275:A277"/>
    <mergeCell ref="A278:A280"/>
    <mergeCell ref="A281:A283"/>
    <mergeCell ref="A284:A286"/>
    <mergeCell ref="A287:A289"/>
    <mergeCell ref="A326:A328"/>
    <mergeCell ref="A329:A331"/>
    <mergeCell ref="A332:A334"/>
    <mergeCell ref="A335:A337"/>
    <mergeCell ref="A338:A340"/>
    <mergeCell ref="A341:A343"/>
    <mergeCell ref="A308:A310"/>
    <mergeCell ref="A311:A313"/>
    <mergeCell ref="A314:A316"/>
    <mergeCell ref="A317:A319"/>
    <mergeCell ref="A320:A322"/>
    <mergeCell ref="A323:A32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세대+인구(충남 내국인)</vt:lpstr>
      <vt:lpstr>세대+인구(전국 내국인)</vt:lpstr>
      <vt:lpstr>연령별(충남 내국인)</vt:lpstr>
      <vt:lpstr>'세대+인구(충남 내국인)'!Print_Area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2016-10-27T05:43:57Z</cp:lastPrinted>
  <dcterms:created xsi:type="dcterms:W3CDTF">2014-07-21T00:57:31Z</dcterms:created>
  <dcterms:modified xsi:type="dcterms:W3CDTF">2017-11-09T02:04:44Z</dcterms:modified>
</cp:coreProperties>
</file>